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7_VV_Stadthafen-Leipzig\01_Veröffentlichungen\P127_Versandunterlagen\"/>
    </mc:Choice>
  </mc:AlternateContent>
  <xr:revisionPtr revIDLastSave="0" documentId="13_ncr:1_{2CBB7AEC-D869-42CE-B25C-90210E4E39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wellenwert nach Bauwerken" sheetId="1" r:id="rId1"/>
  </sheets>
  <definedNames>
    <definedName name="_xlnm.Print_Area" localSheetId="0">'Schwellenwert nach Bauwerken'!$A$1:$L$86</definedName>
    <definedName name="_xlnm.Print_Titles" localSheetId="0">'Schwellenwert nach Bauwerken'!$1:$5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8" i="1" l="1"/>
  <c r="I10" i="1" l="1"/>
  <c r="K10" i="1" s="1"/>
  <c r="I11" i="1"/>
  <c r="K11" i="1" s="1"/>
  <c r="I64" i="1"/>
  <c r="K64" i="1" s="1"/>
  <c r="I63" i="1"/>
  <c r="K63" i="1" s="1"/>
  <c r="L63" i="1" s="1"/>
  <c r="I48" i="1"/>
  <c r="K48" i="1" s="1"/>
  <c r="I47" i="1"/>
  <c r="K47" i="1" s="1"/>
  <c r="L47" i="1" s="1"/>
  <c r="I26" i="1"/>
  <c r="K26" i="1" s="1"/>
  <c r="L60" i="1"/>
  <c r="L66" i="1"/>
  <c r="L73" i="1"/>
  <c r="L57" i="1"/>
  <c r="L41" i="1"/>
  <c r="L50" i="1"/>
  <c r="L44" i="1"/>
  <c r="L28" i="1"/>
  <c r="I25" i="1"/>
  <c r="K25" i="1" s="1"/>
  <c r="L22" i="1"/>
  <c r="L19" i="1"/>
  <c r="L13" i="1"/>
  <c r="L7" i="1"/>
  <c r="L10" i="1" l="1"/>
  <c r="L25" i="1"/>
  <c r="L75" i="1" l="1"/>
  <c r="L76" i="1" s="1"/>
  <c r="L77" i="1" s="1"/>
  <c r="L79" i="1" s="1"/>
</calcChain>
</file>

<file path=xl/sharedStrings.xml><?xml version="1.0" encoding="utf-8"?>
<sst xmlns="http://schemas.openxmlformats.org/spreadsheetml/2006/main" count="345" uniqueCount="89">
  <si>
    <t>Leistung</t>
  </si>
  <si>
    <t>Leistungs- bild</t>
  </si>
  <si>
    <t>HZ</t>
  </si>
  <si>
    <t>LP nach Leistungs-bild HOAI</t>
  </si>
  <si>
    <t>LP-Bewertung in %</t>
  </si>
  <si>
    <t>Honorar netto</t>
  </si>
  <si>
    <t>Honorar inkl. UBZ; netto</t>
  </si>
  <si>
    <t>Vorlaufende Besondere Leistungen zu (L1) Freianlagen</t>
  </si>
  <si>
    <t>L5</t>
  </si>
  <si>
    <t>Einarbeitung in die Unterlagen</t>
  </si>
  <si>
    <t>Bes. Leist.</t>
  </si>
  <si>
    <t>L6</t>
  </si>
  <si>
    <t>Prüfung/Korrektur/Erörterung LV's</t>
  </si>
  <si>
    <t>Freianlagen</t>
  </si>
  <si>
    <t>L1</t>
  </si>
  <si>
    <t>§ 40</t>
  </si>
  <si>
    <t>LP 8</t>
  </si>
  <si>
    <t>LP 9</t>
  </si>
  <si>
    <t>Besondere Leistungen zu (L1) Freianlage</t>
  </si>
  <si>
    <t>L7</t>
  </si>
  <si>
    <t>Kostenkontrolle</t>
  </si>
  <si>
    <t>L8</t>
  </si>
  <si>
    <t>Nachtragsbearbeitung (2 Stk, á 2 Pos.)</t>
  </si>
  <si>
    <t>jeder weiterer Nachtrag psch.</t>
  </si>
  <si>
    <t>L15</t>
  </si>
  <si>
    <t>Überwachung Mängelbeseitigung</t>
  </si>
  <si>
    <t>L16</t>
  </si>
  <si>
    <t>Überwachung Entwicklungs-/Unterhaltungspflege</t>
  </si>
  <si>
    <t>Optionale Besondere Leistung zu (L1)</t>
  </si>
  <si>
    <t>L18</t>
  </si>
  <si>
    <t>Koordinierungsleistungen (75 h)</t>
  </si>
  <si>
    <t>Vorlaufende Besondere Leistungen zu (L2) Wasserbau</t>
  </si>
  <si>
    <t>Ingenieurbauwerk Wasserbau (L2)</t>
  </si>
  <si>
    <t>L2</t>
  </si>
  <si>
    <t>§ 44</t>
  </si>
  <si>
    <t>2.914.221,15</t>
  </si>
  <si>
    <t>Besondere Leistungen zu (L2) Wasserbau</t>
  </si>
  <si>
    <t>Nachtragsbearbeitung (20 Stk, á 3 Pos.)</t>
  </si>
  <si>
    <t>je weiterer Nachtrag psch.</t>
  </si>
  <si>
    <t>L9</t>
  </si>
  <si>
    <t>Erstellung Bauwerksbuch</t>
  </si>
  <si>
    <t>L10</t>
  </si>
  <si>
    <t>Örtliche Bauüberwachung</t>
  </si>
  <si>
    <t>Monatssatz psch. (Bauzeitüberschreitung)</t>
  </si>
  <si>
    <t>L11</t>
  </si>
  <si>
    <t>Fremdüberwachung Aushub</t>
  </si>
  <si>
    <t>L12</t>
  </si>
  <si>
    <t>Fertigungsüberwachung Stahlbau</t>
  </si>
  <si>
    <t>L13</t>
  </si>
  <si>
    <t>Fertigungsüberwachung Korrosionsschutz</t>
  </si>
  <si>
    <t>L14</t>
  </si>
  <si>
    <t>Ingenieurtechnische Kontrolle Tragwerk</t>
  </si>
  <si>
    <t>L17</t>
  </si>
  <si>
    <t>Baubegehung/Überwachung Standsicherheit</t>
  </si>
  <si>
    <t>Optionale Besondere Leistung zu (L2)</t>
  </si>
  <si>
    <t>Koordinierungsleistungen (75h)</t>
  </si>
  <si>
    <t>Vorlaufende Besondere Leistungen zu (L3) Wasserver-/Abwasserentsorgung</t>
  </si>
  <si>
    <t>L3</t>
  </si>
  <si>
    <t>Besondere Leistungen zu (L3) Wasserver-/Abwasserentsorgung</t>
  </si>
  <si>
    <t>Nachtragsbearbeitung (5 Stk, á 2 Pos.)</t>
  </si>
  <si>
    <t>Optionale Besondere Leistung zu (L3)</t>
  </si>
  <si>
    <t>Vorlaufende Besondere Leistungen zu (L4) Bootsstege</t>
  </si>
  <si>
    <t>Ingenieurbauwerk Bootsstege (L4)</t>
  </si>
  <si>
    <t>Besondere Leistungen zu (L4) Bootsstege</t>
  </si>
  <si>
    <t>Optionale Besondere Leistung zu (L4) Bootsstege</t>
  </si>
  <si>
    <t>Stundensätze</t>
  </si>
  <si>
    <t xml:space="preserve"> für Auftragnehmer                                     </t>
  </si>
  <si>
    <t xml:space="preserve"> techn./wissenschaftl. Mitarbeiter               </t>
  </si>
  <si>
    <t xml:space="preserve">Techn. Zeichner, sonst. Mitarbeiter           </t>
  </si>
  <si>
    <t>Anlage 3 Honorarermittlung, Los 3</t>
  </si>
  <si>
    <t>Honorar-satz</t>
  </si>
  <si>
    <t>Anrechenbare Kosten (netto)</t>
  </si>
  <si>
    <t>Grundhonorar bei HOAI Grundleistungen 100%</t>
  </si>
  <si>
    <t>Gesamthonorar netto</t>
  </si>
  <si>
    <t>III</t>
  </si>
  <si>
    <t>----</t>
  </si>
  <si>
    <t>Umbau-zuschlag (UBZ) in %</t>
  </si>
  <si>
    <t>I</t>
  </si>
  <si>
    <t>Gesamthonorar ohne NK netto:</t>
  </si>
  <si>
    <t xml:space="preserve"> netto/Std.</t>
  </si>
  <si>
    <t>Nebenkosten - Angabe Prozentwert:</t>
  </si>
  <si>
    <t>Gesamthonorar inkl. NK netto:</t>
  </si>
  <si>
    <t>zzgl. Mehrwertsteuer:</t>
  </si>
  <si>
    <t>Gesamthonorar inkl. NK brutto:</t>
  </si>
  <si>
    <t>II</t>
  </si>
  <si>
    <t>Ingenieurbauwerk Wasserver- und Abwasserentsorgung (L3)</t>
  </si>
  <si>
    <t>bitte in gelbe Felder Angebotsdaten eintragen!</t>
  </si>
  <si>
    <t>Name Bieter:</t>
  </si>
  <si>
    <t xml:space="preserve">Datum / Stempel / Unterschrift Bieter: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</si>
</sst>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407];&quot;-&quot;#,##0.00&quot; &quot;[$€-407]"/>
    <numFmt numFmtId="165" formatCode="#,##0&quot; &quot;[$€-407];&quot;-&quot;#,##0&quot; &quot;[$€-407]"/>
    <numFmt numFmtId="166" formatCode="#,##0.00&quot; &quot;[$€-407];[Red]&quot;-&quot;#,##0.00&quot; &quot;[$€-407]"/>
    <numFmt numFmtId="167" formatCode="0.0%"/>
    <numFmt numFmtId="168" formatCode="#,##0.00\ [$€-407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9" fontId="5" fillId="0" borderId="0" applyFont="0" applyFill="0" applyBorder="0" applyAlignment="0" applyProtection="0"/>
  </cellStyleXfs>
  <cellXfs count="217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0" fillId="0" borderId="5" xfId="0" quotePrefix="1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7" fontId="0" fillId="0" borderId="5" xfId="0" quotePrefix="1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10" fontId="0" fillId="0" borderId="5" xfId="5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2" fontId="0" fillId="0" borderId="16" xfId="0" quotePrefix="1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7" fontId="0" fillId="0" borderId="16" xfId="0" quotePrefix="1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16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166" fontId="0" fillId="0" borderId="33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68" fontId="0" fillId="0" borderId="3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6" fontId="0" fillId="0" borderId="38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0" fontId="0" fillId="0" borderId="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168" fontId="3" fillId="0" borderId="43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2" fontId="0" fillId="0" borderId="46" xfId="0" quotePrefix="1" applyNumberFormat="1" applyBorder="1" applyAlignment="1">
      <alignment horizontal="center" vertical="center" wrapText="1"/>
    </xf>
    <xf numFmtId="165" fontId="0" fillId="0" borderId="46" xfId="0" applyNumberFormat="1" applyBorder="1" applyAlignment="1">
      <alignment horizontal="center" vertical="center" wrapText="1"/>
    </xf>
    <xf numFmtId="167" fontId="0" fillId="0" borderId="46" xfId="0" quotePrefix="1" applyNumberForma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2" fontId="0" fillId="0" borderId="19" xfId="0" quotePrefix="1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7" fontId="0" fillId="0" borderId="19" xfId="0" quotePrefix="1" applyNumberForma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0" fontId="0" fillId="0" borderId="16" xfId="5" applyNumberFormat="1" applyFont="1" applyBorder="1" applyAlignment="1">
      <alignment horizontal="center" vertical="center" wrapText="1"/>
    </xf>
    <xf numFmtId="2" fontId="0" fillId="0" borderId="24" xfId="0" quotePrefix="1" applyNumberForma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2" fontId="0" fillId="0" borderId="56" xfId="0" quotePrefix="1" applyNumberFormat="1" applyBorder="1" applyAlignment="1">
      <alignment horizontal="center" vertical="center" wrapText="1"/>
    </xf>
    <xf numFmtId="165" fontId="0" fillId="0" borderId="56" xfId="0" applyNumberFormat="1" applyBorder="1" applyAlignment="1">
      <alignment horizontal="center" vertical="center" wrapText="1"/>
    </xf>
    <xf numFmtId="167" fontId="0" fillId="0" borderId="56" xfId="0" quotePrefix="1" applyNumberFormat="1" applyBorder="1" applyAlignment="1">
      <alignment horizontal="center" vertical="center" wrapText="1"/>
    </xf>
    <xf numFmtId="164" fontId="0" fillId="0" borderId="57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165" fontId="0" fillId="0" borderId="56" xfId="0" applyNumberFormat="1" applyFont="1" applyFill="1" applyBorder="1" applyAlignment="1">
      <alignment horizontal="center" vertical="center" wrapText="1"/>
    </xf>
    <xf numFmtId="10" fontId="0" fillId="0" borderId="56" xfId="5" applyNumberFormat="1" applyFont="1" applyBorder="1" applyAlignment="1">
      <alignment horizontal="center" vertical="center" wrapText="1"/>
    </xf>
    <xf numFmtId="164" fontId="0" fillId="0" borderId="56" xfId="0" applyNumberFormat="1" applyFont="1" applyFill="1" applyBorder="1" applyAlignment="1">
      <alignment horizontal="right" vertical="center" wrapText="1"/>
    </xf>
    <xf numFmtId="164" fontId="0" fillId="0" borderId="56" xfId="0" applyNumberFormat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0" fontId="0" fillId="0" borderId="12" xfId="5" applyNumberFormat="1" applyFont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56" xfId="0" applyNumberFormat="1" applyFont="1" applyFill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166" fontId="0" fillId="0" borderId="27" xfId="0" applyNumberForma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4" xfId="0" applyNumberFormat="1" applyBorder="1" applyAlignment="1">
      <alignment vertical="center"/>
    </xf>
    <xf numFmtId="167" fontId="0" fillId="0" borderId="39" xfId="0" applyNumberFormat="1" applyBorder="1" applyAlignment="1">
      <alignment vertical="center"/>
    </xf>
    <xf numFmtId="167" fontId="3" fillId="0" borderId="4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0" fillId="0" borderId="0" xfId="0" applyNumberFormat="1"/>
    <xf numFmtId="167" fontId="0" fillId="0" borderId="0" xfId="0" applyNumberFormat="1"/>
    <xf numFmtId="164" fontId="0" fillId="6" borderId="5" xfId="0" applyNumberFormat="1" applyFill="1" applyBorder="1" applyAlignment="1" applyProtection="1">
      <alignment horizontal="right" vertical="center" wrapText="1"/>
      <protection locked="0"/>
    </xf>
    <xf numFmtId="10" fontId="0" fillId="6" borderId="5" xfId="5" applyNumberFormat="1" applyFont="1" applyFill="1" applyBorder="1" applyAlignment="1" applyProtection="1">
      <alignment horizontal="center" vertical="center" wrapText="1"/>
      <protection locked="0"/>
    </xf>
    <xf numFmtId="164" fontId="0" fillId="6" borderId="56" xfId="0" applyNumberFormat="1" applyFill="1" applyBorder="1" applyAlignment="1" applyProtection="1">
      <alignment horizontal="right" vertical="center" wrapText="1"/>
      <protection locked="0"/>
    </xf>
    <xf numFmtId="10" fontId="0" fillId="6" borderId="56" xfId="5" applyNumberFormat="1" applyFont="1" applyFill="1" applyBorder="1" applyAlignment="1" applyProtection="1">
      <alignment horizontal="center" vertical="center" wrapText="1"/>
      <protection locked="0"/>
    </xf>
    <xf numFmtId="164" fontId="0" fillId="6" borderId="16" xfId="0" applyNumberFormat="1" applyFill="1" applyBorder="1" applyAlignment="1" applyProtection="1">
      <alignment horizontal="right" vertical="center" wrapText="1"/>
      <protection locked="0"/>
    </xf>
    <xf numFmtId="10" fontId="0" fillId="6" borderId="12" xfId="5" applyNumberFormat="1" applyFont="1" applyFill="1" applyBorder="1" applyAlignment="1" applyProtection="1">
      <alignment horizontal="center" vertical="center" wrapText="1"/>
      <protection locked="0"/>
    </xf>
    <xf numFmtId="164" fontId="0" fillId="6" borderId="19" xfId="0" applyNumberFormat="1" applyFill="1" applyBorder="1" applyAlignment="1" applyProtection="1">
      <alignment horizontal="right" vertical="center" wrapText="1"/>
      <protection locked="0"/>
    </xf>
    <xf numFmtId="10" fontId="0" fillId="6" borderId="16" xfId="5" applyNumberFormat="1" applyFont="1" applyFill="1" applyBorder="1" applyAlignment="1" applyProtection="1">
      <alignment horizontal="center" vertical="center" wrapText="1"/>
      <protection locked="0"/>
    </xf>
    <xf numFmtId="164" fontId="0" fillId="6" borderId="46" xfId="0" applyNumberFormat="1" applyFill="1" applyBorder="1" applyAlignment="1" applyProtection="1">
      <alignment horizontal="right" vertical="center" wrapText="1"/>
      <protection locked="0"/>
    </xf>
    <xf numFmtId="166" fontId="0" fillId="6" borderId="20" xfId="0" applyNumberFormat="1" applyFill="1" applyBorder="1" applyAlignment="1" applyProtection="1">
      <alignment horizontal="center" vertical="center"/>
      <protection locked="0"/>
    </xf>
    <xf numFmtId="166" fontId="0" fillId="6" borderId="37" xfId="0" applyNumberFormat="1" applyFill="1" applyBorder="1" applyAlignment="1" applyProtection="1">
      <alignment horizontal="center" vertical="center"/>
      <protection locked="0"/>
    </xf>
    <xf numFmtId="0" fontId="0" fillId="6" borderId="26" xfId="0" applyFill="1" applyBorder="1" applyProtection="1">
      <protection locked="0"/>
    </xf>
    <xf numFmtId="0" fontId="0" fillId="6" borderId="27" xfId="0" applyFill="1" applyBorder="1" applyProtection="1">
      <protection locked="0"/>
    </xf>
    <xf numFmtId="166" fontId="0" fillId="6" borderId="27" xfId="0" applyNumberFormat="1" applyFill="1" applyBorder="1" applyProtection="1">
      <protection locked="0"/>
    </xf>
    <xf numFmtId="167" fontId="0" fillId="6" borderId="27" xfId="0" applyNumberFormat="1" applyFill="1" applyBorder="1" applyProtection="1">
      <protection locked="0"/>
    </xf>
    <xf numFmtId="0" fontId="0" fillId="6" borderId="87" xfId="0" applyFill="1" applyBorder="1" applyProtection="1">
      <protection locked="0"/>
    </xf>
    <xf numFmtId="0" fontId="0" fillId="6" borderId="91" xfId="0" applyFill="1" applyBorder="1" applyProtection="1">
      <protection locked="0"/>
    </xf>
    <xf numFmtId="0" fontId="0" fillId="6" borderId="0" xfId="0" applyFill="1" applyProtection="1">
      <protection locked="0"/>
    </xf>
    <xf numFmtId="166" fontId="0" fillId="6" borderId="0" xfId="0" applyNumberFormat="1" applyFill="1" applyProtection="1">
      <protection locked="0"/>
    </xf>
    <xf numFmtId="167" fontId="0" fillId="6" borderId="0" xfId="0" applyNumberFormat="1" applyFill="1" applyProtection="1">
      <protection locked="0"/>
    </xf>
    <xf numFmtId="0" fontId="0" fillId="6" borderId="92" xfId="0" applyFill="1" applyBorder="1" applyProtection="1">
      <protection locked="0"/>
    </xf>
    <xf numFmtId="0" fontId="0" fillId="6" borderId="88" xfId="0" applyFill="1" applyBorder="1" applyProtection="1">
      <protection locked="0"/>
    </xf>
    <xf numFmtId="0" fontId="0" fillId="6" borderId="89" xfId="0" applyFill="1" applyBorder="1" applyProtection="1">
      <protection locked="0"/>
    </xf>
    <xf numFmtId="166" fontId="0" fillId="6" borderId="89" xfId="0" applyNumberFormat="1" applyFill="1" applyBorder="1" applyProtection="1">
      <protection locked="0"/>
    </xf>
    <xf numFmtId="167" fontId="0" fillId="6" borderId="89" xfId="0" applyNumberFormat="1" applyFill="1" applyBorder="1" applyProtection="1">
      <protection locked="0"/>
    </xf>
    <xf numFmtId="0" fontId="0" fillId="6" borderId="90" xfId="0" applyFill="1" applyBorder="1" applyProtection="1">
      <protection locked="0"/>
    </xf>
    <xf numFmtId="164" fontId="0" fillId="0" borderId="6" xfId="0" applyNumberForma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9" fontId="0" fillId="0" borderId="76" xfId="0" applyNumberFormat="1" applyFont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 wrapText="1"/>
      <protection locked="0"/>
    </xf>
    <xf numFmtId="0" fontId="0" fillId="6" borderId="37" xfId="0" applyFont="1" applyFill="1" applyBorder="1" applyAlignment="1" applyProtection="1">
      <alignment horizontal="center" vertical="center" wrapText="1"/>
      <protection locked="0"/>
    </xf>
    <xf numFmtId="166" fontId="0" fillId="0" borderId="85" xfId="0" applyNumberFormat="1" applyFont="1" applyBorder="1" applyAlignment="1">
      <alignment horizontal="center" vertical="center"/>
    </xf>
    <xf numFmtId="166" fontId="0" fillId="0" borderId="86" xfId="0" applyNumberFormat="1" applyFont="1" applyBorder="1" applyAlignment="1">
      <alignment horizontal="center" vertical="center"/>
    </xf>
    <xf numFmtId="166" fontId="0" fillId="6" borderId="79" xfId="0" applyNumberFormat="1" applyFont="1" applyFill="1" applyBorder="1" applyAlignment="1" applyProtection="1">
      <alignment horizontal="center" vertical="center"/>
      <protection locked="0"/>
    </xf>
    <xf numFmtId="166" fontId="0" fillId="6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  <protection locked="0"/>
    </xf>
    <xf numFmtId="0" fontId="0" fillId="6" borderId="71" xfId="0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6" borderId="45" xfId="0" applyFont="1" applyFill="1" applyBorder="1" applyAlignment="1" applyProtection="1">
      <alignment horizontal="center" vertical="center" wrapText="1"/>
      <protection locked="0"/>
    </xf>
    <xf numFmtId="0" fontId="0" fillId="6" borderId="73" xfId="0" applyFont="1" applyFill="1" applyBorder="1" applyAlignment="1" applyProtection="1">
      <alignment horizontal="center" vertical="center" wrapText="1"/>
      <protection locked="0"/>
    </xf>
    <xf numFmtId="166" fontId="4" fillId="0" borderId="25" xfId="0" applyNumberFormat="1" applyFont="1" applyBorder="1" applyAlignment="1">
      <alignment horizontal="center" vertical="center"/>
    </xf>
    <xf numFmtId="166" fontId="4" fillId="0" borderId="74" xfId="0" applyNumberFormat="1" applyFont="1" applyBorder="1" applyAlignment="1">
      <alignment horizontal="center" vertical="center"/>
    </xf>
    <xf numFmtId="166" fontId="0" fillId="6" borderId="19" xfId="0" applyNumberFormat="1" applyFont="1" applyFill="1" applyBorder="1" applyAlignment="1" applyProtection="1">
      <alignment horizontal="center" vertical="center"/>
      <protection locked="0"/>
    </xf>
    <xf numFmtId="166" fontId="0" fillId="6" borderId="93" xfId="0" applyNumberFormat="1" applyFont="1" applyFill="1" applyBorder="1" applyAlignment="1" applyProtection="1">
      <alignment horizontal="center" vertical="center"/>
      <protection locked="0"/>
    </xf>
    <xf numFmtId="164" fontId="0" fillId="0" borderId="62" xfId="0" applyNumberFormat="1" applyBorder="1" applyAlignment="1">
      <alignment horizontal="center" vertical="center" wrapText="1"/>
    </xf>
    <xf numFmtId="164" fontId="0" fillId="0" borderId="75" xfId="0" applyNumberForma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3" fillId="2" borderId="58" xfId="0" applyNumberFormat="1" applyFont="1" applyFill="1" applyBorder="1" applyAlignment="1">
      <alignment horizontal="left" vertical="center" wrapText="1"/>
    </xf>
    <xf numFmtId="164" fontId="0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6" borderId="68" xfId="0" applyNumberFormat="1" applyFont="1" applyFill="1" applyBorder="1" applyAlignment="1" applyProtection="1">
      <alignment horizontal="center" vertical="center"/>
      <protection locked="0"/>
    </xf>
    <xf numFmtId="164" fontId="0" fillId="0" borderId="69" xfId="0" applyNumberFormat="1" applyBorder="1" applyAlignment="1">
      <alignment horizontal="center" vertical="center" wrapText="1"/>
    </xf>
    <xf numFmtId="164" fontId="0" fillId="0" borderId="54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  <protection locked="0"/>
    </xf>
    <xf numFmtId="0" fontId="0" fillId="6" borderId="66" xfId="0" applyFont="1" applyFill="1" applyBorder="1" applyAlignment="1" applyProtection="1">
      <alignment horizontal="center" vertical="center" wrapText="1"/>
      <protection locked="0"/>
    </xf>
    <xf numFmtId="164" fontId="0" fillId="0" borderId="4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2" borderId="44" xfId="0" applyNumberFormat="1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166" fontId="0" fillId="0" borderId="19" xfId="0" applyNumberFormat="1" applyFont="1" applyFill="1" applyBorder="1" applyAlignment="1">
      <alignment horizontal="center" vertical="center" wrapText="1"/>
    </xf>
    <xf numFmtId="166" fontId="0" fillId="0" borderId="71" xfId="0" applyNumberFormat="1" applyFont="1" applyFill="1" applyBorder="1" applyAlignment="1">
      <alignment horizontal="center" vertical="center" wrapText="1"/>
    </xf>
    <xf numFmtId="166" fontId="0" fillId="6" borderId="19" xfId="0" applyNumberFormat="1" applyFont="1" applyFill="1" applyBorder="1" applyAlignment="1" applyProtection="1">
      <alignment horizontal="center" vertical="center" wrapText="1"/>
      <protection locked="0"/>
    </xf>
    <xf numFmtId="166" fontId="0" fillId="6" borderId="7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7" xfId="0" applyNumberFormat="1" applyFont="1" applyBorder="1" applyAlignment="1">
      <alignment horizontal="center" vertical="center" wrapText="1"/>
    </xf>
    <xf numFmtId="164" fontId="0" fillId="0" borderId="7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3" xfId="0" applyNumberFormat="1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87" xfId="0" applyFont="1" applyFill="1" applyBorder="1" applyAlignment="1" applyProtection="1">
      <alignment horizontal="center" vertical="center"/>
      <protection locked="0"/>
    </xf>
    <xf numFmtId="0" fontId="3" fillId="6" borderId="88" xfId="0" applyFont="1" applyFill="1" applyBorder="1" applyAlignment="1" applyProtection="1">
      <alignment horizontal="center" vertical="center"/>
      <protection locked="0"/>
    </xf>
    <xf numFmtId="0" fontId="3" fillId="6" borderId="89" xfId="0" applyFont="1" applyFill="1" applyBorder="1" applyAlignment="1" applyProtection="1">
      <alignment horizontal="center" vertical="center"/>
      <protection locked="0"/>
    </xf>
    <xf numFmtId="0" fontId="3" fillId="6" borderId="90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>
      <alignment horizontal="center" vertical="center" wrapText="1"/>
    </xf>
    <xf numFmtId="0" fontId="3" fillId="6" borderId="87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3" fillId="5" borderId="22" xfId="0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49" fontId="3" fillId="5" borderId="44" xfId="0" applyNumberFormat="1" applyFont="1" applyFill="1" applyBorder="1" applyAlignment="1">
      <alignment horizontal="left" vertical="center" wrapText="1"/>
    </xf>
    <xf numFmtId="49" fontId="3" fillId="4" borderId="22" xfId="0" applyNumberFormat="1" applyFont="1" applyFill="1" applyBorder="1" applyAlignment="1">
      <alignment horizontal="left" vertical="center" wrapText="1"/>
    </xf>
    <xf numFmtId="164" fontId="0" fillId="0" borderId="80" xfId="0" applyNumberForma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0"/>
  <sheetViews>
    <sheetView tabSelected="1" topLeftCell="A61" zoomScale="80" zoomScaleNormal="80" workbookViewId="0">
      <selection activeCell="K76" sqref="K76"/>
    </sheetView>
  </sheetViews>
  <sheetFormatPr baseColWidth="10" defaultRowHeight="14.25" x14ac:dyDescent="0.2"/>
  <cols>
    <col min="1" max="1" width="10.75" style="18" customWidth="1"/>
    <col min="2" max="2" width="12.375" style="18" customWidth="1"/>
    <col min="3" max="4" width="9.375" style="18" customWidth="1"/>
    <col min="5" max="5" width="19.375" style="20" customWidth="1"/>
    <col min="6" max="6" width="22.125" style="20" customWidth="1"/>
    <col min="7" max="7" width="11" style="18" customWidth="1"/>
    <col min="8" max="8" width="11.5" style="21" customWidth="1"/>
    <col min="9" max="9" width="15.875" style="18" customWidth="1"/>
    <col min="10" max="10" width="11.125" style="18" customWidth="1"/>
    <col min="11" max="11" width="15.875" style="18" customWidth="1"/>
    <col min="12" max="12" width="21.25" style="19" customWidth="1"/>
    <col min="13" max="16" width="10.75" style="7" customWidth="1"/>
    <col min="17" max="1023" width="10.625" style="7" customWidth="1"/>
    <col min="1024" max="16384" width="11" style="7"/>
  </cols>
  <sheetData>
    <row r="1" spans="1:17" customFormat="1" ht="19.5" customHeight="1" x14ac:dyDescent="0.2">
      <c r="A1" s="199" t="s">
        <v>69</v>
      </c>
      <c r="B1" s="199"/>
      <c r="C1" s="199"/>
      <c r="D1" s="199"/>
      <c r="E1" s="200" t="s">
        <v>87</v>
      </c>
      <c r="F1" s="201"/>
      <c r="G1" s="202"/>
      <c r="H1" s="202"/>
      <c r="I1" s="203"/>
      <c r="J1" s="7"/>
      <c r="K1" s="207" t="s">
        <v>86</v>
      </c>
      <c r="L1" s="208"/>
      <c r="P1" s="93"/>
      <c r="Q1" s="93"/>
    </row>
    <row r="2" spans="1:17" customFormat="1" ht="19.5" customHeight="1" thickBot="1" x14ac:dyDescent="0.25">
      <c r="A2" s="199"/>
      <c r="B2" s="199"/>
      <c r="C2" s="199"/>
      <c r="D2" s="199"/>
      <c r="E2" s="200"/>
      <c r="F2" s="204"/>
      <c r="G2" s="205"/>
      <c r="H2" s="205"/>
      <c r="I2" s="206"/>
      <c r="J2" s="7"/>
      <c r="K2" s="209"/>
      <c r="L2" s="210"/>
      <c r="P2" s="93"/>
      <c r="Q2" s="93"/>
    </row>
    <row r="3" spans="1:17" ht="15" thickBot="1" x14ac:dyDescent="0.2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7" ht="45.75" thickBot="1" x14ac:dyDescent="0.25">
      <c r="A4" s="2" t="s">
        <v>0</v>
      </c>
      <c r="B4" s="3" t="s">
        <v>1</v>
      </c>
      <c r="C4" s="3" t="s">
        <v>2</v>
      </c>
      <c r="D4" s="1" t="s">
        <v>70</v>
      </c>
      <c r="E4" s="4" t="s">
        <v>71</v>
      </c>
      <c r="F4" s="8" t="s">
        <v>72</v>
      </c>
      <c r="G4" s="3" t="s">
        <v>3</v>
      </c>
      <c r="H4" s="5" t="s">
        <v>4</v>
      </c>
      <c r="I4" s="6" t="s">
        <v>5</v>
      </c>
      <c r="J4" s="3" t="s">
        <v>76</v>
      </c>
      <c r="K4" s="6" t="s">
        <v>6</v>
      </c>
      <c r="L4" s="9" t="s">
        <v>73</v>
      </c>
    </row>
    <row r="5" spans="1:17" ht="15" thickBot="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7" ht="24.75" customHeight="1" x14ac:dyDescent="0.2">
      <c r="A6" s="169" t="s">
        <v>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7" ht="24.75" customHeight="1" x14ac:dyDescent="0.2">
      <c r="A7" s="13" t="s">
        <v>8</v>
      </c>
      <c r="B7" s="163" t="s">
        <v>9</v>
      </c>
      <c r="C7" s="163"/>
      <c r="D7" s="163"/>
      <c r="E7" s="163"/>
      <c r="F7" s="10" t="s">
        <v>75</v>
      </c>
      <c r="G7" s="11" t="s">
        <v>10</v>
      </c>
      <c r="H7" s="12" t="s">
        <v>75</v>
      </c>
      <c r="I7" s="96"/>
      <c r="J7" s="10" t="s">
        <v>75</v>
      </c>
      <c r="K7" s="10" t="s">
        <v>75</v>
      </c>
      <c r="L7" s="122">
        <f>I7+I8</f>
        <v>0</v>
      </c>
    </row>
    <row r="8" spans="1:17" ht="24.75" customHeight="1" x14ac:dyDescent="0.2">
      <c r="A8" s="13" t="s">
        <v>11</v>
      </c>
      <c r="B8" s="163" t="s">
        <v>12</v>
      </c>
      <c r="C8" s="163"/>
      <c r="D8" s="163"/>
      <c r="E8" s="163"/>
      <c r="F8" s="10" t="s">
        <v>75</v>
      </c>
      <c r="G8" s="11" t="s">
        <v>10</v>
      </c>
      <c r="H8" s="12" t="s">
        <v>75</v>
      </c>
      <c r="I8" s="96"/>
      <c r="J8" s="10" t="s">
        <v>75</v>
      </c>
      <c r="K8" s="10" t="s">
        <v>75</v>
      </c>
      <c r="L8" s="122"/>
    </row>
    <row r="9" spans="1:17" ht="24.75" customHeight="1" x14ac:dyDescent="0.2">
      <c r="A9" s="182" t="s">
        <v>13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7" ht="24.75" customHeight="1" x14ac:dyDescent="0.2">
      <c r="A10" s="141" t="s">
        <v>14</v>
      </c>
      <c r="B10" s="143" t="s">
        <v>15</v>
      </c>
      <c r="C10" s="143" t="s">
        <v>74</v>
      </c>
      <c r="D10" s="145"/>
      <c r="E10" s="184">
        <v>754714.6</v>
      </c>
      <c r="F10" s="186"/>
      <c r="G10" s="14" t="s">
        <v>16</v>
      </c>
      <c r="H10" s="25">
        <v>0.3</v>
      </c>
      <c r="I10" s="15">
        <f>ROUND(F10*H10,2)</f>
        <v>0</v>
      </c>
      <c r="J10" s="97"/>
      <c r="K10" s="26">
        <f>ROUND((1+J10)*I10,2)</f>
        <v>0</v>
      </c>
      <c r="L10" s="188">
        <f>K10+K11</f>
        <v>0</v>
      </c>
    </row>
    <row r="11" spans="1:17" ht="24.75" customHeight="1" x14ac:dyDescent="0.2">
      <c r="A11" s="142"/>
      <c r="B11" s="144"/>
      <c r="C11" s="144"/>
      <c r="D11" s="146"/>
      <c r="E11" s="185"/>
      <c r="F11" s="187"/>
      <c r="G11" s="14" t="s">
        <v>17</v>
      </c>
      <c r="H11" s="25">
        <v>0.02</v>
      </c>
      <c r="I11" s="15">
        <f>ROUND(F10*H11,2)</f>
        <v>0</v>
      </c>
      <c r="J11" s="97"/>
      <c r="K11" s="26">
        <f>ROUND((1+J11)*I11,2)</f>
        <v>0</v>
      </c>
      <c r="L11" s="189"/>
    </row>
    <row r="12" spans="1:17" ht="24.75" customHeight="1" x14ac:dyDescent="0.2">
      <c r="A12" s="182" t="s">
        <v>18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7" ht="24.75" customHeight="1" x14ac:dyDescent="0.2">
      <c r="A13" s="13" t="s">
        <v>19</v>
      </c>
      <c r="B13" s="163" t="s">
        <v>20</v>
      </c>
      <c r="C13" s="163"/>
      <c r="D13" s="163"/>
      <c r="E13" s="163"/>
      <c r="F13" s="10" t="s">
        <v>75</v>
      </c>
      <c r="G13" s="11" t="s">
        <v>10</v>
      </c>
      <c r="H13" s="12" t="s">
        <v>75</v>
      </c>
      <c r="I13" s="96"/>
      <c r="J13" s="10" t="s">
        <v>75</v>
      </c>
      <c r="K13" s="10" t="s">
        <v>75</v>
      </c>
      <c r="L13" s="122">
        <f>I13+I14+I15+I16+I17</f>
        <v>0</v>
      </c>
    </row>
    <row r="14" spans="1:17" ht="24.75" customHeight="1" x14ac:dyDescent="0.2">
      <c r="A14" s="13" t="s">
        <v>21</v>
      </c>
      <c r="B14" s="163" t="s">
        <v>22</v>
      </c>
      <c r="C14" s="163"/>
      <c r="D14" s="163"/>
      <c r="E14" s="163"/>
      <c r="F14" s="10" t="s">
        <v>75</v>
      </c>
      <c r="G14" s="11" t="s">
        <v>10</v>
      </c>
      <c r="H14" s="12" t="s">
        <v>75</v>
      </c>
      <c r="I14" s="96"/>
      <c r="J14" s="10" t="s">
        <v>75</v>
      </c>
      <c r="K14" s="10" t="s">
        <v>75</v>
      </c>
      <c r="L14" s="122"/>
    </row>
    <row r="15" spans="1:17" ht="24.75" customHeight="1" x14ac:dyDescent="0.2">
      <c r="A15" s="13"/>
      <c r="B15" s="163" t="s">
        <v>23</v>
      </c>
      <c r="C15" s="163"/>
      <c r="D15" s="163"/>
      <c r="E15" s="163"/>
      <c r="F15" s="10" t="s">
        <v>75</v>
      </c>
      <c r="G15" s="11" t="s">
        <v>10</v>
      </c>
      <c r="H15" s="12" t="s">
        <v>75</v>
      </c>
      <c r="I15" s="96"/>
      <c r="J15" s="10" t="s">
        <v>75</v>
      </c>
      <c r="K15" s="10" t="s">
        <v>75</v>
      </c>
      <c r="L15" s="122"/>
    </row>
    <row r="16" spans="1:17" ht="24.75" customHeight="1" x14ac:dyDescent="0.2">
      <c r="A16" s="13" t="s">
        <v>24</v>
      </c>
      <c r="B16" s="163" t="s">
        <v>25</v>
      </c>
      <c r="C16" s="163"/>
      <c r="D16" s="163"/>
      <c r="E16" s="163"/>
      <c r="F16" s="10" t="s">
        <v>75</v>
      </c>
      <c r="G16" s="11" t="s">
        <v>10</v>
      </c>
      <c r="H16" s="12" t="s">
        <v>75</v>
      </c>
      <c r="I16" s="96"/>
      <c r="J16" s="10" t="s">
        <v>75</v>
      </c>
      <c r="K16" s="10" t="s">
        <v>75</v>
      </c>
      <c r="L16" s="122"/>
    </row>
    <row r="17" spans="1:12" ht="24.75" customHeight="1" x14ac:dyDescent="0.2">
      <c r="A17" s="13" t="s">
        <v>26</v>
      </c>
      <c r="B17" s="163" t="s">
        <v>27</v>
      </c>
      <c r="C17" s="163"/>
      <c r="D17" s="163"/>
      <c r="E17" s="163"/>
      <c r="F17" s="10" t="s">
        <v>75</v>
      </c>
      <c r="G17" s="11" t="s">
        <v>10</v>
      </c>
      <c r="H17" s="12" t="s">
        <v>75</v>
      </c>
      <c r="I17" s="96"/>
      <c r="J17" s="10" t="s">
        <v>75</v>
      </c>
      <c r="K17" s="10" t="s">
        <v>75</v>
      </c>
      <c r="L17" s="122"/>
    </row>
    <row r="18" spans="1:12" ht="24.75" customHeight="1" x14ac:dyDescent="0.2">
      <c r="A18" s="182" t="s">
        <v>28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ht="24.75" customHeight="1" thickBot="1" x14ac:dyDescent="0.25">
      <c r="A19" s="64" t="s">
        <v>29</v>
      </c>
      <c r="B19" s="183" t="s">
        <v>30</v>
      </c>
      <c r="C19" s="183"/>
      <c r="D19" s="183"/>
      <c r="E19" s="183"/>
      <c r="F19" s="65" t="s">
        <v>75</v>
      </c>
      <c r="G19" s="66" t="s">
        <v>10</v>
      </c>
      <c r="H19" s="67" t="s">
        <v>75</v>
      </c>
      <c r="I19" s="98"/>
      <c r="J19" s="65" t="s">
        <v>75</v>
      </c>
      <c r="K19" s="65" t="s">
        <v>75</v>
      </c>
      <c r="L19" s="68">
        <f>I19</f>
        <v>0</v>
      </c>
    </row>
    <row r="20" spans="1:12" ht="15" thickBot="1" x14ac:dyDescent="0.2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6"/>
    </row>
    <row r="21" spans="1:12" ht="24.75" customHeight="1" x14ac:dyDescent="0.2">
      <c r="A21" s="193" t="s">
        <v>31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5"/>
    </row>
    <row r="22" spans="1:12" ht="24.75" customHeight="1" x14ac:dyDescent="0.2">
      <c r="A22" s="69" t="s">
        <v>8</v>
      </c>
      <c r="B22" s="163" t="s">
        <v>9</v>
      </c>
      <c r="C22" s="163"/>
      <c r="D22" s="163"/>
      <c r="E22" s="163"/>
      <c r="F22" s="10" t="s">
        <v>75</v>
      </c>
      <c r="G22" s="11" t="s">
        <v>10</v>
      </c>
      <c r="H22" s="12" t="s">
        <v>75</v>
      </c>
      <c r="I22" s="96"/>
      <c r="J22" s="10" t="s">
        <v>75</v>
      </c>
      <c r="K22" s="10" t="s">
        <v>75</v>
      </c>
      <c r="L22" s="161">
        <f>I22+I23</f>
        <v>0</v>
      </c>
    </row>
    <row r="23" spans="1:12" ht="24.75" customHeight="1" x14ac:dyDescent="0.2">
      <c r="A23" s="69" t="s">
        <v>11</v>
      </c>
      <c r="B23" s="163" t="s">
        <v>12</v>
      </c>
      <c r="C23" s="163"/>
      <c r="D23" s="163"/>
      <c r="E23" s="163"/>
      <c r="F23" s="10" t="s">
        <v>75</v>
      </c>
      <c r="G23" s="11" t="s">
        <v>10</v>
      </c>
      <c r="H23" s="12" t="s">
        <v>75</v>
      </c>
      <c r="I23" s="96"/>
      <c r="J23" s="10" t="s">
        <v>75</v>
      </c>
      <c r="K23" s="10" t="s">
        <v>75</v>
      </c>
      <c r="L23" s="161"/>
    </row>
    <row r="24" spans="1:12" ht="24.75" customHeight="1" x14ac:dyDescent="0.2">
      <c r="A24" s="196" t="s">
        <v>32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24.75" customHeight="1" x14ac:dyDescent="0.2">
      <c r="A25" s="174" t="s">
        <v>33</v>
      </c>
      <c r="B25" s="151" t="s">
        <v>34</v>
      </c>
      <c r="C25" s="151" t="s">
        <v>74</v>
      </c>
      <c r="D25" s="177"/>
      <c r="E25" s="179" t="s">
        <v>35</v>
      </c>
      <c r="F25" s="170"/>
      <c r="G25" s="14" t="s">
        <v>16</v>
      </c>
      <c r="H25" s="25">
        <v>0.15</v>
      </c>
      <c r="I25" s="15">
        <f>ROUND(F25*H25,2)</f>
        <v>0</v>
      </c>
      <c r="J25" s="97"/>
      <c r="K25" s="26">
        <f>ROUND((1+J25)*I25,2)</f>
        <v>0</v>
      </c>
      <c r="L25" s="161">
        <f>K25+K26</f>
        <v>0</v>
      </c>
    </row>
    <row r="26" spans="1:12" ht="24.75" customHeight="1" thickBot="1" x14ac:dyDescent="0.25">
      <c r="A26" s="175"/>
      <c r="B26" s="176"/>
      <c r="C26" s="176"/>
      <c r="D26" s="178"/>
      <c r="E26" s="180"/>
      <c r="F26" s="171"/>
      <c r="G26" s="70" t="s">
        <v>17</v>
      </c>
      <c r="H26" s="71">
        <v>0.01</v>
      </c>
      <c r="I26" s="72">
        <f>ROUND(F25*H26,2)</f>
        <v>0</v>
      </c>
      <c r="J26" s="99"/>
      <c r="K26" s="73">
        <f>ROUND((1+J26)*I26,2)</f>
        <v>0</v>
      </c>
      <c r="L26" s="172"/>
    </row>
    <row r="27" spans="1:12" ht="24.75" customHeight="1" x14ac:dyDescent="0.2">
      <c r="A27" s="181" t="s">
        <v>36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2" ht="24.75" customHeight="1" x14ac:dyDescent="0.2">
      <c r="A28" s="13" t="s">
        <v>19</v>
      </c>
      <c r="B28" s="163" t="s">
        <v>20</v>
      </c>
      <c r="C28" s="163"/>
      <c r="D28" s="163"/>
      <c r="E28" s="163"/>
      <c r="F28" s="10" t="s">
        <v>75</v>
      </c>
      <c r="G28" s="11" t="s">
        <v>10</v>
      </c>
      <c r="H28" s="12" t="s">
        <v>75</v>
      </c>
      <c r="I28" s="96"/>
      <c r="J28" s="10" t="s">
        <v>75</v>
      </c>
      <c r="K28" s="63" t="s">
        <v>75</v>
      </c>
      <c r="L28" s="173">
        <f>SUM(I28:I39)</f>
        <v>0</v>
      </c>
    </row>
    <row r="29" spans="1:12" ht="24.75" customHeight="1" x14ac:dyDescent="0.2">
      <c r="A29" s="13" t="s">
        <v>21</v>
      </c>
      <c r="B29" s="163" t="s">
        <v>37</v>
      </c>
      <c r="C29" s="163"/>
      <c r="D29" s="163"/>
      <c r="E29" s="163"/>
      <c r="F29" s="10" t="s">
        <v>75</v>
      </c>
      <c r="G29" s="11" t="s">
        <v>10</v>
      </c>
      <c r="H29" s="12" t="s">
        <v>75</v>
      </c>
      <c r="I29" s="96"/>
      <c r="J29" s="10" t="s">
        <v>75</v>
      </c>
      <c r="K29" s="63" t="s">
        <v>75</v>
      </c>
      <c r="L29" s="173"/>
    </row>
    <row r="30" spans="1:12" ht="24.75" customHeight="1" x14ac:dyDescent="0.2">
      <c r="A30" s="13"/>
      <c r="B30" s="163" t="s">
        <v>38</v>
      </c>
      <c r="C30" s="163"/>
      <c r="D30" s="163"/>
      <c r="E30" s="163"/>
      <c r="F30" s="10" t="s">
        <v>75</v>
      </c>
      <c r="G30" s="11" t="s">
        <v>10</v>
      </c>
      <c r="H30" s="12" t="s">
        <v>75</v>
      </c>
      <c r="I30" s="96"/>
      <c r="J30" s="10" t="s">
        <v>75</v>
      </c>
      <c r="K30" s="63" t="s">
        <v>75</v>
      </c>
      <c r="L30" s="173"/>
    </row>
    <row r="31" spans="1:12" ht="24.75" customHeight="1" x14ac:dyDescent="0.2">
      <c r="A31" s="13" t="s">
        <v>39</v>
      </c>
      <c r="B31" s="163" t="s">
        <v>40</v>
      </c>
      <c r="C31" s="163"/>
      <c r="D31" s="163"/>
      <c r="E31" s="163"/>
      <c r="F31" s="10" t="s">
        <v>75</v>
      </c>
      <c r="G31" s="11" t="s">
        <v>10</v>
      </c>
      <c r="H31" s="12" t="s">
        <v>75</v>
      </c>
      <c r="I31" s="96"/>
      <c r="J31" s="10" t="s">
        <v>75</v>
      </c>
      <c r="K31" s="63" t="s">
        <v>75</v>
      </c>
      <c r="L31" s="173"/>
    </row>
    <row r="32" spans="1:12" ht="24.75" customHeight="1" x14ac:dyDescent="0.2">
      <c r="A32" s="13" t="s">
        <v>41</v>
      </c>
      <c r="B32" s="163" t="s">
        <v>42</v>
      </c>
      <c r="C32" s="163"/>
      <c r="D32" s="163"/>
      <c r="E32" s="163"/>
      <c r="F32" s="10" t="s">
        <v>75</v>
      </c>
      <c r="G32" s="11" t="s">
        <v>10</v>
      </c>
      <c r="H32" s="12" t="s">
        <v>75</v>
      </c>
      <c r="I32" s="96"/>
      <c r="J32" s="10" t="s">
        <v>75</v>
      </c>
      <c r="K32" s="63" t="s">
        <v>75</v>
      </c>
      <c r="L32" s="173"/>
    </row>
    <row r="33" spans="1:22" ht="24.75" customHeight="1" x14ac:dyDescent="0.2">
      <c r="A33" s="13"/>
      <c r="B33" s="192" t="s">
        <v>43</v>
      </c>
      <c r="C33" s="192"/>
      <c r="D33" s="192"/>
      <c r="E33" s="192"/>
      <c r="F33" s="10" t="s">
        <v>75</v>
      </c>
      <c r="G33" s="11" t="s">
        <v>10</v>
      </c>
      <c r="H33" s="12" t="s">
        <v>75</v>
      </c>
      <c r="I33" s="96"/>
      <c r="J33" s="10" t="s">
        <v>75</v>
      </c>
      <c r="K33" s="63" t="s">
        <v>75</v>
      </c>
      <c r="L33" s="173"/>
    </row>
    <row r="34" spans="1:22" ht="24.75" customHeight="1" x14ac:dyDescent="0.2">
      <c r="A34" s="13" t="s">
        <v>44</v>
      </c>
      <c r="B34" s="163" t="s">
        <v>45</v>
      </c>
      <c r="C34" s="163"/>
      <c r="D34" s="163"/>
      <c r="E34" s="163"/>
      <c r="F34" s="10" t="s">
        <v>75</v>
      </c>
      <c r="G34" s="11" t="s">
        <v>10</v>
      </c>
      <c r="H34" s="12" t="s">
        <v>75</v>
      </c>
      <c r="I34" s="96"/>
      <c r="J34" s="10" t="s">
        <v>75</v>
      </c>
      <c r="K34" s="63" t="s">
        <v>75</v>
      </c>
      <c r="L34" s="173"/>
    </row>
    <row r="35" spans="1:22" ht="24.75" customHeight="1" x14ac:dyDescent="0.2">
      <c r="A35" s="13" t="s">
        <v>46</v>
      </c>
      <c r="B35" s="163" t="s">
        <v>47</v>
      </c>
      <c r="C35" s="163"/>
      <c r="D35" s="163"/>
      <c r="E35" s="163"/>
      <c r="F35" s="10" t="s">
        <v>75</v>
      </c>
      <c r="G35" s="11" t="s">
        <v>10</v>
      </c>
      <c r="H35" s="12" t="s">
        <v>75</v>
      </c>
      <c r="I35" s="96"/>
      <c r="J35" s="10" t="s">
        <v>75</v>
      </c>
      <c r="K35" s="63" t="s">
        <v>75</v>
      </c>
      <c r="L35" s="173"/>
    </row>
    <row r="36" spans="1:22" ht="24.75" customHeight="1" x14ac:dyDescent="0.2">
      <c r="A36" s="13" t="s">
        <v>48</v>
      </c>
      <c r="B36" s="163" t="s">
        <v>49</v>
      </c>
      <c r="C36" s="163"/>
      <c r="D36" s="163"/>
      <c r="E36" s="163"/>
      <c r="F36" s="10" t="s">
        <v>75</v>
      </c>
      <c r="G36" s="11" t="s">
        <v>10</v>
      </c>
      <c r="H36" s="12" t="s">
        <v>75</v>
      </c>
      <c r="I36" s="96"/>
      <c r="J36" s="10" t="s">
        <v>75</v>
      </c>
      <c r="K36" s="63" t="s">
        <v>75</v>
      </c>
      <c r="L36" s="173"/>
    </row>
    <row r="37" spans="1:22" ht="24.75" customHeight="1" x14ac:dyDescent="0.2">
      <c r="A37" s="13" t="s">
        <v>50</v>
      </c>
      <c r="B37" s="163" t="s">
        <v>51</v>
      </c>
      <c r="C37" s="163"/>
      <c r="D37" s="163"/>
      <c r="E37" s="163"/>
      <c r="F37" s="10" t="s">
        <v>75</v>
      </c>
      <c r="G37" s="11" t="s">
        <v>10</v>
      </c>
      <c r="H37" s="12" t="s">
        <v>75</v>
      </c>
      <c r="I37" s="96"/>
      <c r="J37" s="10" t="s">
        <v>75</v>
      </c>
      <c r="K37" s="63" t="s">
        <v>75</v>
      </c>
      <c r="L37" s="173"/>
    </row>
    <row r="38" spans="1:22" ht="24.75" customHeight="1" x14ac:dyDescent="0.2">
      <c r="A38" s="13" t="s">
        <v>24</v>
      </c>
      <c r="B38" s="163" t="s">
        <v>25</v>
      </c>
      <c r="C38" s="163"/>
      <c r="D38" s="163"/>
      <c r="E38" s="163"/>
      <c r="F38" s="10" t="s">
        <v>75</v>
      </c>
      <c r="G38" s="11" t="s">
        <v>10</v>
      </c>
      <c r="H38" s="12" t="s">
        <v>75</v>
      </c>
      <c r="I38" s="96"/>
      <c r="J38" s="10" t="s">
        <v>75</v>
      </c>
      <c r="K38" s="63" t="s">
        <v>75</v>
      </c>
      <c r="L38" s="173"/>
    </row>
    <row r="39" spans="1:22" ht="24.75" customHeight="1" x14ac:dyDescent="0.2">
      <c r="A39" s="13" t="s">
        <v>52</v>
      </c>
      <c r="B39" s="163" t="s">
        <v>53</v>
      </c>
      <c r="C39" s="163"/>
      <c r="D39" s="163"/>
      <c r="E39" s="163"/>
      <c r="F39" s="10" t="s">
        <v>75</v>
      </c>
      <c r="G39" s="11" t="s">
        <v>10</v>
      </c>
      <c r="H39" s="12" t="s">
        <v>75</v>
      </c>
      <c r="I39" s="96"/>
      <c r="J39" s="10" t="s">
        <v>75</v>
      </c>
      <c r="K39" s="63" t="s">
        <v>75</v>
      </c>
      <c r="L39" s="173"/>
    </row>
    <row r="40" spans="1:22" ht="24.75" customHeight="1" x14ac:dyDescent="0.2">
      <c r="A40" s="197" t="s">
        <v>54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O40" s="17"/>
      <c r="P40" s="18"/>
      <c r="Q40" s="19"/>
      <c r="R40" s="20"/>
      <c r="S40" s="18"/>
      <c r="T40" s="21"/>
      <c r="U40" s="18"/>
      <c r="V40" s="18"/>
    </row>
    <row r="41" spans="1:22" ht="24.75" customHeight="1" thickBot="1" x14ac:dyDescent="0.25">
      <c r="A41" s="64" t="s">
        <v>29</v>
      </c>
      <c r="B41" s="183" t="s">
        <v>55</v>
      </c>
      <c r="C41" s="183"/>
      <c r="D41" s="183"/>
      <c r="E41" s="183"/>
      <c r="F41" s="65" t="s">
        <v>75</v>
      </c>
      <c r="G41" s="66" t="s">
        <v>10</v>
      </c>
      <c r="H41" s="67" t="s">
        <v>75</v>
      </c>
      <c r="I41" s="98"/>
      <c r="J41" s="65" t="s">
        <v>75</v>
      </c>
      <c r="K41" s="65" t="s">
        <v>75</v>
      </c>
      <c r="L41" s="68">
        <f>I41</f>
        <v>0</v>
      </c>
      <c r="O41" s="18"/>
      <c r="P41" s="18"/>
      <c r="Q41" s="18"/>
      <c r="R41" s="20"/>
      <c r="S41" s="18"/>
      <c r="T41" s="21"/>
      <c r="U41" s="18"/>
      <c r="V41" s="18"/>
    </row>
    <row r="42" spans="1:22" ht="15" thickBot="1" x14ac:dyDescent="0.25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22" ht="24.75" customHeight="1" x14ac:dyDescent="0.2">
      <c r="A43" s="167" t="s">
        <v>56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</row>
    <row r="44" spans="1:22" ht="24.75" customHeight="1" x14ac:dyDescent="0.2">
      <c r="A44" s="13" t="s">
        <v>8</v>
      </c>
      <c r="B44" s="163" t="s">
        <v>9</v>
      </c>
      <c r="C44" s="163"/>
      <c r="D44" s="163"/>
      <c r="E44" s="163"/>
      <c r="F44" s="10" t="s">
        <v>75</v>
      </c>
      <c r="G44" s="11" t="s">
        <v>10</v>
      </c>
      <c r="H44" s="12" t="s">
        <v>75</v>
      </c>
      <c r="I44" s="96"/>
      <c r="J44" s="10" t="s">
        <v>75</v>
      </c>
      <c r="K44" s="10" t="s">
        <v>75</v>
      </c>
      <c r="L44" s="127">
        <f>I44+I45</f>
        <v>0</v>
      </c>
    </row>
    <row r="45" spans="1:22" ht="24.75" customHeight="1" x14ac:dyDescent="0.2">
      <c r="A45" s="60" t="s">
        <v>11</v>
      </c>
      <c r="B45" s="190" t="s">
        <v>12</v>
      </c>
      <c r="C45" s="190"/>
      <c r="D45" s="190"/>
      <c r="E45" s="190"/>
      <c r="F45" s="27" t="s">
        <v>75</v>
      </c>
      <c r="G45" s="28" t="s">
        <v>10</v>
      </c>
      <c r="H45" s="29" t="s">
        <v>75</v>
      </c>
      <c r="I45" s="100"/>
      <c r="J45" s="27" t="s">
        <v>75</v>
      </c>
      <c r="K45" s="27" t="s">
        <v>75</v>
      </c>
      <c r="L45" s="128"/>
    </row>
    <row r="46" spans="1:22" ht="24.75" customHeight="1" x14ac:dyDescent="0.2">
      <c r="A46" s="191" t="s">
        <v>85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</row>
    <row r="47" spans="1:22" ht="24.75" customHeight="1" x14ac:dyDescent="0.2">
      <c r="A47" s="129" t="s">
        <v>57</v>
      </c>
      <c r="B47" s="131" t="s">
        <v>34</v>
      </c>
      <c r="C47" s="133" t="s">
        <v>84</v>
      </c>
      <c r="D47" s="135"/>
      <c r="E47" s="137">
        <v>173068.02</v>
      </c>
      <c r="F47" s="139"/>
      <c r="G47" s="76" t="s">
        <v>16</v>
      </c>
      <c r="H47" s="77">
        <v>0.15</v>
      </c>
      <c r="I47" s="80">
        <f>ROUND(F47*H47,2)</f>
        <v>0</v>
      </c>
      <c r="J47" s="101"/>
      <c r="K47" s="81">
        <f>ROUND((1+J47)*I47,2)</f>
        <v>0</v>
      </c>
      <c r="L47" s="216">
        <f>K47+K48</f>
        <v>0</v>
      </c>
    </row>
    <row r="48" spans="1:22" ht="24.75" customHeight="1" thickBot="1" x14ac:dyDescent="0.25">
      <c r="A48" s="130"/>
      <c r="B48" s="132"/>
      <c r="C48" s="134"/>
      <c r="D48" s="136"/>
      <c r="E48" s="138"/>
      <c r="F48" s="140"/>
      <c r="G48" s="70" t="s">
        <v>17</v>
      </c>
      <c r="H48" s="71">
        <v>0.01</v>
      </c>
      <c r="I48" s="82">
        <f>ROUND(F47*H48,2)</f>
        <v>0</v>
      </c>
      <c r="J48" s="99"/>
      <c r="K48" s="83">
        <f>ROUND((1+J48)*I48,2)</f>
        <v>0</v>
      </c>
      <c r="L48" s="172"/>
    </row>
    <row r="49" spans="1:12" ht="24.75" customHeight="1" x14ac:dyDescent="0.2">
      <c r="A49" s="215" t="s">
        <v>58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1:12" ht="24.75" customHeight="1" x14ac:dyDescent="0.2">
      <c r="A50" s="13" t="s">
        <v>19</v>
      </c>
      <c r="B50" s="163" t="s">
        <v>20</v>
      </c>
      <c r="C50" s="163"/>
      <c r="D50" s="163"/>
      <c r="E50" s="163"/>
      <c r="F50" s="10" t="s">
        <v>75</v>
      </c>
      <c r="G50" s="11" t="s">
        <v>10</v>
      </c>
      <c r="H50" s="12" t="s">
        <v>75</v>
      </c>
      <c r="I50" s="96"/>
      <c r="J50" s="10" t="s">
        <v>75</v>
      </c>
      <c r="K50" s="10" t="s">
        <v>75</v>
      </c>
      <c r="L50" s="127">
        <f>SUM(I50:I55)</f>
        <v>0</v>
      </c>
    </row>
    <row r="51" spans="1:12" ht="24.75" customHeight="1" x14ac:dyDescent="0.2">
      <c r="A51" s="13" t="s">
        <v>21</v>
      </c>
      <c r="B51" s="163" t="s">
        <v>59</v>
      </c>
      <c r="C51" s="163"/>
      <c r="D51" s="163"/>
      <c r="E51" s="163"/>
      <c r="F51" s="10" t="s">
        <v>75</v>
      </c>
      <c r="G51" s="11" t="s">
        <v>10</v>
      </c>
      <c r="H51" s="12" t="s">
        <v>75</v>
      </c>
      <c r="I51" s="96"/>
      <c r="J51" s="10" t="s">
        <v>75</v>
      </c>
      <c r="K51" s="10" t="s">
        <v>75</v>
      </c>
      <c r="L51" s="147"/>
    </row>
    <row r="52" spans="1:12" ht="24.75" customHeight="1" x14ac:dyDescent="0.2">
      <c r="A52" s="13"/>
      <c r="B52" s="163" t="s">
        <v>23</v>
      </c>
      <c r="C52" s="163"/>
      <c r="D52" s="163"/>
      <c r="E52" s="163"/>
      <c r="F52" s="10" t="s">
        <v>75</v>
      </c>
      <c r="G52" s="11" t="s">
        <v>10</v>
      </c>
      <c r="H52" s="12" t="s">
        <v>75</v>
      </c>
      <c r="I52" s="96"/>
      <c r="J52" s="10" t="s">
        <v>75</v>
      </c>
      <c r="K52" s="10" t="s">
        <v>75</v>
      </c>
      <c r="L52" s="147"/>
    </row>
    <row r="53" spans="1:12" ht="24.75" customHeight="1" x14ac:dyDescent="0.2">
      <c r="A53" s="13" t="s">
        <v>41</v>
      </c>
      <c r="B53" s="163" t="s">
        <v>42</v>
      </c>
      <c r="C53" s="163"/>
      <c r="D53" s="163"/>
      <c r="E53" s="163"/>
      <c r="F53" s="10" t="s">
        <v>75</v>
      </c>
      <c r="G53" s="11" t="s">
        <v>10</v>
      </c>
      <c r="H53" s="12" t="s">
        <v>75</v>
      </c>
      <c r="I53" s="96"/>
      <c r="J53" s="10" t="s">
        <v>75</v>
      </c>
      <c r="K53" s="10" t="s">
        <v>75</v>
      </c>
      <c r="L53" s="147"/>
    </row>
    <row r="54" spans="1:12" ht="24.75" customHeight="1" x14ac:dyDescent="0.2">
      <c r="A54" s="16"/>
      <c r="B54" s="164" t="s">
        <v>43</v>
      </c>
      <c r="C54" s="165"/>
      <c r="D54" s="165"/>
      <c r="E54" s="166"/>
      <c r="F54" s="10" t="s">
        <v>75</v>
      </c>
      <c r="G54" s="11" t="s">
        <v>10</v>
      </c>
      <c r="H54" s="12" t="s">
        <v>75</v>
      </c>
      <c r="I54" s="96"/>
      <c r="J54" s="10" t="s">
        <v>75</v>
      </c>
      <c r="K54" s="10" t="s">
        <v>75</v>
      </c>
      <c r="L54" s="147"/>
    </row>
    <row r="55" spans="1:12" ht="24.75" customHeight="1" thickBot="1" x14ac:dyDescent="0.25">
      <c r="A55" s="13" t="s">
        <v>24</v>
      </c>
      <c r="B55" s="163" t="s">
        <v>25</v>
      </c>
      <c r="C55" s="163"/>
      <c r="D55" s="163"/>
      <c r="E55" s="163"/>
      <c r="F55" s="10" t="s">
        <v>75</v>
      </c>
      <c r="G55" s="11" t="s">
        <v>10</v>
      </c>
      <c r="H55" s="12" t="s">
        <v>75</v>
      </c>
      <c r="I55" s="96"/>
      <c r="J55" s="10" t="s">
        <v>75</v>
      </c>
      <c r="K55" s="10" t="s">
        <v>75</v>
      </c>
      <c r="L55" s="148"/>
    </row>
    <row r="56" spans="1:12" ht="24.75" customHeight="1" x14ac:dyDescent="0.2">
      <c r="A56" s="167" t="s">
        <v>60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</row>
    <row r="57" spans="1:12" ht="24.75" customHeight="1" thickBot="1" x14ac:dyDescent="0.25">
      <c r="A57" s="55" t="s">
        <v>29</v>
      </c>
      <c r="B57" s="211" t="s">
        <v>30</v>
      </c>
      <c r="C57" s="211"/>
      <c r="D57" s="211"/>
      <c r="E57" s="211"/>
      <c r="F57" s="56" t="s">
        <v>75</v>
      </c>
      <c r="G57" s="57" t="s">
        <v>10</v>
      </c>
      <c r="H57" s="58" t="s">
        <v>75</v>
      </c>
      <c r="I57" s="102"/>
      <c r="J57" s="56" t="s">
        <v>75</v>
      </c>
      <c r="K57" s="56" t="s">
        <v>75</v>
      </c>
      <c r="L57" s="59">
        <f>I57</f>
        <v>0</v>
      </c>
    </row>
    <row r="58" spans="1:12" ht="15" thickBot="1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6"/>
    </row>
    <row r="59" spans="1:12" ht="24.75" customHeight="1" x14ac:dyDescent="0.2">
      <c r="A59" s="212" t="s">
        <v>61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</row>
    <row r="60" spans="1:12" ht="24.75" customHeight="1" x14ac:dyDescent="0.2">
      <c r="A60" s="13" t="s">
        <v>8</v>
      </c>
      <c r="B60" s="163" t="s">
        <v>9</v>
      </c>
      <c r="C60" s="163"/>
      <c r="D60" s="163"/>
      <c r="E60" s="163"/>
      <c r="F60" s="10" t="s">
        <v>75</v>
      </c>
      <c r="G60" s="11" t="s">
        <v>10</v>
      </c>
      <c r="H60" s="12" t="s">
        <v>75</v>
      </c>
      <c r="I60" s="96"/>
      <c r="J60" s="10" t="s">
        <v>75</v>
      </c>
      <c r="K60" s="10" t="s">
        <v>75</v>
      </c>
      <c r="L60" s="127">
        <f>I60+I61</f>
        <v>0</v>
      </c>
    </row>
    <row r="61" spans="1:12" ht="24.75" customHeight="1" x14ac:dyDescent="0.2">
      <c r="A61" s="13" t="s">
        <v>11</v>
      </c>
      <c r="B61" s="163" t="s">
        <v>12</v>
      </c>
      <c r="C61" s="163"/>
      <c r="D61" s="163"/>
      <c r="E61" s="163"/>
      <c r="F61" s="27" t="s">
        <v>75</v>
      </c>
      <c r="G61" s="28" t="s">
        <v>10</v>
      </c>
      <c r="H61" s="29" t="s">
        <v>75</v>
      </c>
      <c r="I61" s="100"/>
      <c r="J61" s="27" t="s">
        <v>75</v>
      </c>
      <c r="K61" s="27" t="s">
        <v>75</v>
      </c>
      <c r="L61" s="128"/>
    </row>
    <row r="62" spans="1:12" ht="24.75" customHeight="1" x14ac:dyDescent="0.2">
      <c r="A62" s="214" t="s">
        <v>62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</row>
    <row r="63" spans="1:12" ht="24.75" customHeight="1" x14ac:dyDescent="0.2">
      <c r="A63" s="149" t="s">
        <v>8</v>
      </c>
      <c r="B63" s="151" t="s">
        <v>34</v>
      </c>
      <c r="C63" s="153" t="s">
        <v>77</v>
      </c>
      <c r="D63" s="155"/>
      <c r="E63" s="157">
        <v>270000</v>
      </c>
      <c r="F63" s="159"/>
      <c r="G63" s="14" t="s">
        <v>16</v>
      </c>
      <c r="H63" s="25">
        <v>0.15</v>
      </c>
      <c r="I63" s="74">
        <f>ROUND(F63*H63,2)</f>
        <v>0</v>
      </c>
      <c r="J63" s="97"/>
      <c r="K63" s="75">
        <f>ROUND((1+J63)*I63,2)</f>
        <v>0</v>
      </c>
      <c r="L63" s="161">
        <f>K63+K64</f>
        <v>0</v>
      </c>
    </row>
    <row r="64" spans="1:12" ht="24.75" customHeight="1" x14ac:dyDescent="0.2">
      <c r="A64" s="150"/>
      <c r="B64" s="152"/>
      <c r="C64" s="154"/>
      <c r="D64" s="156"/>
      <c r="E64" s="158"/>
      <c r="F64" s="160"/>
      <c r="G64" s="61" t="s">
        <v>17</v>
      </c>
      <c r="H64" s="62">
        <v>0.01</v>
      </c>
      <c r="I64" s="78">
        <f>ROUND(F63*H64,2)</f>
        <v>0</v>
      </c>
      <c r="J64" s="103"/>
      <c r="K64" s="79">
        <f>ROUND((1+J64)*I64,2)</f>
        <v>0</v>
      </c>
      <c r="L64" s="162"/>
    </row>
    <row r="65" spans="1:12" ht="24.75" customHeight="1" x14ac:dyDescent="0.2">
      <c r="A65" s="212" t="s">
        <v>63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1:12" ht="24.75" customHeight="1" x14ac:dyDescent="0.2">
      <c r="A66" s="30" t="s">
        <v>19</v>
      </c>
      <c r="B66" s="163" t="s">
        <v>20</v>
      </c>
      <c r="C66" s="163"/>
      <c r="D66" s="163"/>
      <c r="E66" s="163"/>
      <c r="F66" s="27" t="s">
        <v>75</v>
      </c>
      <c r="G66" s="11" t="s">
        <v>10</v>
      </c>
      <c r="H66" s="12" t="s">
        <v>75</v>
      </c>
      <c r="I66" s="96"/>
      <c r="J66" s="10" t="s">
        <v>75</v>
      </c>
      <c r="K66" s="10" t="s">
        <v>75</v>
      </c>
      <c r="L66" s="122">
        <f>SUM(I66:I71)</f>
        <v>0</v>
      </c>
    </row>
    <row r="67" spans="1:12" ht="24.75" customHeight="1" x14ac:dyDescent="0.2">
      <c r="A67" s="30" t="s">
        <v>21</v>
      </c>
      <c r="B67" s="163" t="s">
        <v>22</v>
      </c>
      <c r="C67" s="163"/>
      <c r="D67" s="163"/>
      <c r="E67" s="163"/>
      <c r="F67" s="27" t="s">
        <v>75</v>
      </c>
      <c r="G67" s="11" t="s">
        <v>10</v>
      </c>
      <c r="H67" s="12" t="s">
        <v>75</v>
      </c>
      <c r="I67" s="96"/>
      <c r="J67" s="10" t="s">
        <v>75</v>
      </c>
      <c r="K67" s="10" t="s">
        <v>75</v>
      </c>
      <c r="L67" s="122"/>
    </row>
    <row r="68" spans="1:12" ht="24.75" customHeight="1" x14ac:dyDescent="0.2">
      <c r="A68" s="30"/>
      <c r="B68" s="163" t="s">
        <v>38</v>
      </c>
      <c r="C68" s="163"/>
      <c r="D68" s="163"/>
      <c r="E68" s="163"/>
      <c r="F68" s="27" t="s">
        <v>75</v>
      </c>
      <c r="G68" s="11" t="s">
        <v>10</v>
      </c>
      <c r="H68" s="12" t="s">
        <v>75</v>
      </c>
      <c r="I68" s="96"/>
      <c r="J68" s="10" t="s">
        <v>75</v>
      </c>
      <c r="K68" s="10" t="s">
        <v>75</v>
      </c>
      <c r="L68" s="122"/>
    </row>
    <row r="69" spans="1:12" ht="24.75" customHeight="1" x14ac:dyDescent="0.2">
      <c r="A69" s="30" t="s">
        <v>41</v>
      </c>
      <c r="B69" s="163" t="s">
        <v>42</v>
      </c>
      <c r="C69" s="163"/>
      <c r="D69" s="163"/>
      <c r="E69" s="163"/>
      <c r="F69" s="27" t="s">
        <v>75</v>
      </c>
      <c r="G69" s="11" t="s">
        <v>10</v>
      </c>
      <c r="H69" s="12" t="s">
        <v>75</v>
      </c>
      <c r="I69" s="96"/>
      <c r="J69" s="10" t="s">
        <v>75</v>
      </c>
      <c r="K69" s="10" t="s">
        <v>75</v>
      </c>
      <c r="L69" s="122"/>
    </row>
    <row r="70" spans="1:12" ht="24.75" customHeight="1" x14ac:dyDescent="0.2">
      <c r="A70" s="30"/>
      <c r="B70" s="192" t="s">
        <v>43</v>
      </c>
      <c r="C70" s="192"/>
      <c r="D70" s="192"/>
      <c r="E70" s="192"/>
      <c r="F70" s="27" t="s">
        <v>75</v>
      </c>
      <c r="G70" s="11" t="s">
        <v>10</v>
      </c>
      <c r="H70" s="12" t="s">
        <v>75</v>
      </c>
      <c r="I70" s="96"/>
      <c r="J70" s="10" t="s">
        <v>75</v>
      </c>
      <c r="K70" s="10" t="s">
        <v>75</v>
      </c>
      <c r="L70" s="122"/>
    </row>
    <row r="71" spans="1:12" ht="24.75" customHeight="1" thickBot="1" x14ac:dyDescent="0.25">
      <c r="A71" s="64" t="s">
        <v>24</v>
      </c>
      <c r="B71" s="183" t="s">
        <v>25</v>
      </c>
      <c r="C71" s="183"/>
      <c r="D71" s="183"/>
      <c r="E71" s="183"/>
      <c r="F71" s="65" t="s">
        <v>75</v>
      </c>
      <c r="G71" s="66" t="s">
        <v>10</v>
      </c>
      <c r="H71" s="67" t="s">
        <v>75</v>
      </c>
      <c r="I71" s="98"/>
      <c r="J71" s="65" t="s">
        <v>75</v>
      </c>
      <c r="K71" s="65" t="s">
        <v>75</v>
      </c>
      <c r="L71" s="123"/>
    </row>
    <row r="72" spans="1:12" ht="24.75" customHeight="1" x14ac:dyDescent="0.2">
      <c r="A72" s="212" t="s">
        <v>64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</row>
    <row r="73" spans="1:12" ht="24.75" customHeight="1" thickBot="1" x14ac:dyDescent="0.25">
      <c r="A73" s="50" t="s">
        <v>29</v>
      </c>
      <c r="B73" s="213" t="s">
        <v>30</v>
      </c>
      <c r="C73" s="213"/>
      <c r="D73" s="213"/>
      <c r="E73" s="213"/>
      <c r="F73" s="51" t="s">
        <v>75</v>
      </c>
      <c r="G73" s="52" t="s">
        <v>10</v>
      </c>
      <c r="H73" s="53" t="s">
        <v>75</v>
      </c>
      <c r="I73" s="104"/>
      <c r="J73" s="51" t="s">
        <v>75</v>
      </c>
      <c r="K73" s="51" t="s">
        <v>75</v>
      </c>
      <c r="L73" s="54">
        <f>I73</f>
        <v>0</v>
      </c>
    </row>
    <row r="74" spans="1:12" ht="15" thickBot="1" x14ac:dyDescent="0.25">
      <c r="A74" s="7"/>
      <c r="B74" s="7"/>
      <c r="C74" s="7"/>
      <c r="D74" s="7"/>
      <c r="E74" s="22"/>
      <c r="F74" s="22"/>
      <c r="G74" s="7"/>
      <c r="H74" s="84"/>
      <c r="I74" s="7"/>
      <c r="J74" s="7"/>
      <c r="K74" s="7"/>
      <c r="L74" s="7"/>
    </row>
    <row r="75" spans="1:12" ht="24.75" customHeight="1" x14ac:dyDescent="0.2">
      <c r="A75" s="85" t="s">
        <v>65</v>
      </c>
      <c r="B75" s="86"/>
      <c r="C75" s="86"/>
      <c r="D75" s="86"/>
      <c r="E75" s="87"/>
      <c r="F75" s="88"/>
      <c r="G75" s="7"/>
      <c r="H75" s="89"/>
      <c r="I75" s="33"/>
      <c r="J75" s="32" t="s">
        <v>78</v>
      </c>
      <c r="K75" s="33"/>
      <c r="L75" s="34">
        <f>SUM(L7:L73)</f>
        <v>0</v>
      </c>
    </row>
    <row r="76" spans="1:12" ht="24.75" customHeight="1" x14ac:dyDescent="0.2">
      <c r="A76" s="35" t="s">
        <v>66</v>
      </c>
      <c r="B76" s="36"/>
      <c r="C76" s="36"/>
      <c r="D76" s="36"/>
      <c r="E76" s="105"/>
      <c r="F76" s="37" t="s">
        <v>79</v>
      </c>
      <c r="G76" s="7"/>
      <c r="H76" s="90"/>
      <c r="I76" s="40"/>
      <c r="J76" s="38" t="s">
        <v>80</v>
      </c>
      <c r="K76" s="97"/>
      <c r="L76" s="39">
        <f>K76*L75</f>
        <v>0</v>
      </c>
    </row>
    <row r="77" spans="1:12" ht="24.75" customHeight="1" x14ac:dyDescent="0.2">
      <c r="A77" s="35" t="s">
        <v>67</v>
      </c>
      <c r="B77" s="36"/>
      <c r="C77" s="36"/>
      <c r="D77" s="36"/>
      <c r="E77" s="105"/>
      <c r="F77" s="37" t="s">
        <v>79</v>
      </c>
      <c r="G77" s="7"/>
      <c r="H77" s="90"/>
      <c r="I77" s="40"/>
      <c r="J77" s="38" t="s">
        <v>81</v>
      </c>
      <c r="K77" s="40"/>
      <c r="L77" s="39">
        <f>L75+L76</f>
        <v>0</v>
      </c>
    </row>
    <row r="78" spans="1:12" ht="24.75" customHeight="1" thickBot="1" x14ac:dyDescent="0.25">
      <c r="A78" s="41" t="s">
        <v>68</v>
      </c>
      <c r="B78" s="42"/>
      <c r="C78" s="42"/>
      <c r="D78" s="42"/>
      <c r="E78" s="106"/>
      <c r="F78" s="43" t="s">
        <v>79</v>
      </c>
      <c r="G78" s="7"/>
      <c r="H78" s="91"/>
      <c r="I78" s="24"/>
      <c r="J78" s="44" t="s">
        <v>82</v>
      </c>
      <c r="K78" s="45">
        <v>0.19</v>
      </c>
      <c r="L78" s="46">
        <f>ROUND(L77*K78,2)</f>
        <v>0</v>
      </c>
    </row>
    <row r="79" spans="1:12" ht="25.5" customHeight="1" thickBot="1" x14ac:dyDescent="0.25">
      <c r="A79" s="7"/>
      <c r="B79" s="7"/>
      <c r="C79" s="7"/>
      <c r="D79" s="7"/>
      <c r="E79" s="22"/>
      <c r="F79" s="22"/>
      <c r="G79" s="7"/>
      <c r="H79" s="92"/>
      <c r="I79" s="48"/>
      <c r="J79" s="47" t="s">
        <v>83</v>
      </c>
      <c r="K79" s="48"/>
      <c r="L79" s="49">
        <f>L77+L78</f>
        <v>0</v>
      </c>
    </row>
    <row r="80" spans="1:12" customFormat="1" ht="15" thickBot="1" x14ac:dyDescent="0.25">
      <c r="E80" s="94"/>
      <c r="F80" s="94"/>
      <c r="H80" s="95"/>
    </row>
    <row r="81" spans="1:12" customFormat="1" ht="30.75" customHeight="1" x14ac:dyDescent="0.2">
      <c r="A81" s="107" t="s">
        <v>88</v>
      </c>
      <c r="B81" s="108"/>
      <c r="C81" s="108"/>
      <c r="D81" s="108"/>
      <c r="E81" s="109"/>
      <c r="F81" s="109"/>
      <c r="G81" s="108"/>
      <c r="H81" s="110"/>
      <c r="I81" s="108"/>
      <c r="J81" s="108"/>
      <c r="K81" s="108"/>
      <c r="L81" s="111"/>
    </row>
    <row r="82" spans="1:12" customFormat="1" ht="30.75" customHeight="1" x14ac:dyDescent="0.2">
      <c r="A82" s="112"/>
      <c r="B82" s="113"/>
      <c r="C82" s="113"/>
      <c r="D82" s="113"/>
      <c r="E82" s="114"/>
      <c r="F82" s="114"/>
      <c r="G82" s="113"/>
      <c r="H82" s="115"/>
      <c r="I82" s="113"/>
      <c r="J82" s="113"/>
      <c r="K82" s="113"/>
      <c r="L82" s="116"/>
    </row>
    <row r="83" spans="1:12" customFormat="1" ht="30.75" customHeight="1" x14ac:dyDescent="0.2">
      <c r="A83" s="112"/>
      <c r="B83" s="113"/>
      <c r="C83" s="113"/>
      <c r="D83" s="113"/>
      <c r="E83" s="114"/>
      <c r="F83" s="114"/>
      <c r="G83" s="113"/>
      <c r="H83" s="115"/>
      <c r="I83" s="113"/>
      <c r="J83" s="113"/>
      <c r="K83" s="113"/>
      <c r="L83" s="116"/>
    </row>
    <row r="84" spans="1:12" customFormat="1" ht="30.75" customHeight="1" x14ac:dyDescent="0.2">
      <c r="A84" s="112"/>
      <c r="B84" s="113"/>
      <c r="C84" s="113"/>
      <c r="D84" s="113"/>
      <c r="E84" s="114"/>
      <c r="F84" s="114"/>
      <c r="G84" s="113"/>
      <c r="H84" s="115"/>
      <c r="I84" s="113"/>
      <c r="J84" s="113"/>
      <c r="K84" s="113"/>
      <c r="L84" s="116"/>
    </row>
    <row r="85" spans="1:12" customFormat="1" ht="30.75" customHeight="1" x14ac:dyDescent="0.2">
      <c r="A85" s="112"/>
      <c r="B85" s="113"/>
      <c r="C85" s="113"/>
      <c r="D85" s="113"/>
      <c r="E85" s="114"/>
      <c r="F85" s="114"/>
      <c r="G85" s="113"/>
      <c r="H85" s="115"/>
      <c r="I85" s="113"/>
      <c r="J85" s="113"/>
      <c r="K85" s="113"/>
      <c r="L85" s="116"/>
    </row>
    <row r="86" spans="1:12" customFormat="1" ht="30.75" customHeight="1" thickBot="1" x14ac:dyDescent="0.25">
      <c r="A86" s="117"/>
      <c r="B86" s="118"/>
      <c r="C86" s="118"/>
      <c r="D86" s="118"/>
      <c r="E86" s="119"/>
      <c r="F86" s="119"/>
      <c r="G86" s="118"/>
      <c r="H86" s="120"/>
      <c r="I86" s="118"/>
      <c r="J86" s="118"/>
      <c r="K86" s="118"/>
      <c r="L86" s="121"/>
    </row>
    <row r="87" spans="1:12" ht="24.75" customHeight="1" x14ac:dyDescent="0.2">
      <c r="A87" s="7"/>
      <c r="B87" s="7"/>
      <c r="C87" s="7"/>
      <c r="D87" s="7"/>
      <c r="E87" s="22"/>
      <c r="F87" s="22"/>
      <c r="G87" s="7"/>
      <c r="H87" s="23"/>
      <c r="I87" s="7"/>
      <c r="J87" s="7"/>
      <c r="K87" s="7"/>
      <c r="L87" s="31"/>
    </row>
    <row r="88" spans="1:12" ht="24.75" customHeight="1" x14ac:dyDescent="0.2">
      <c r="A88" s="7"/>
      <c r="B88" s="7"/>
      <c r="C88" s="7"/>
      <c r="D88" s="7"/>
      <c r="E88" s="22"/>
      <c r="F88" s="22"/>
      <c r="G88" s="7"/>
      <c r="H88" s="23"/>
      <c r="I88" s="7"/>
      <c r="J88" s="7"/>
      <c r="K88" s="7"/>
      <c r="L88" s="31"/>
    </row>
    <row r="89" spans="1:12" ht="24.75" customHeight="1" x14ac:dyDescent="0.2">
      <c r="A89" s="7"/>
      <c r="B89" s="7"/>
      <c r="C89" s="7"/>
      <c r="D89" s="7"/>
      <c r="E89" s="22"/>
      <c r="F89" s="22"/>
      <c r="G89" s="7"/>
      <c r="H89" s="23"/>
      <c r="I89" s="7"/>
      <c r="J89" s="7"/>
      <c r="K89" s="7"/>
      <c r="L89" s="31"/>
    </row>
    <row r="90" spans="1:12" ht="24.75" customHeight="1" x14ac:dyDescent="0.2">
      <c r="A90" s="7"/>
      <c r="B90" s="7"/>
      <c r="C90" s="7"/>
      <c r="D90" s="7"/>
      <c r="E90" s="22"/>
      <c r="F90" s="22"/>
      <c r="G90" s="7"/>
      <c r="H90" s="23"/>
      <c r="I90" s="7"/>
      <c r="J90" s="7"/>
      <c r="K90" s="7"/>
      <c r="L90" s="31"/>
    </row>
    <row r="91" spans="1:12" ht="24.75" customHeight="1" x14ac:dyDescent="0.2">
      <c r="A91" s="7"/>
      <c r="B91" s="7"/>
      <c r="C91" s="7"/>
      <c r="D91" s="7"/>
      <c r="E91" s="22"/>
      <c r="F91" s="22"/>
      <c r="G91" s="7"/>
      <c r="H91" s="23"/>
      <c r="I91" s="7"/>
      <c r="J91" s="7"/>
      <c r="K91" s="7"/>
      <c r="L91" s="31"/>
    </row>
    <row r="92" spans="1:12" ht="24.75" customHeight="1" x14ac:dyDescent="0.2">
      <c r="A92" s="7"/>
      <c r="B92" s="7"/>
      <c r="C92" s="7"/>
      <c r="D92" s="7"/>
      <c r="E92" s="22"/>
      <c r="F92" s="22"/>
      <c r="G92" s="7"/>
      <c r="H92" s="23"/>
      <c r="I92" s="7"/>
      <c r="J92" s="7"/>
      <c r="K92" s="7"/>
      <c r="L92" s="31"/>
    </row>
    <row r="93" spans="1:12" ht="24.75" customHeight="1" x14ac:dyDescent="0.2">
      <c r="A93" s="7"/>
      <c r="B93" s="7"/>
      <c r="C93" s="7"/>
      <c r="D93" s="7"/>
      <c r="E93" s="22"/>
      <c r="F93" s="22"/>
      <c r="G93" s="7"/>
      <c r="H93" s="23"/>
      <c r="I93" s="7"/>
      <c r="J93" s="7"/>
      <c r="K93" s="7"/>
      <c r="L93" s="31"/>
    </row>
    <row r="94" spans="1:12" x14ac:dyDescent="0.2">
      <c r="A94" s="7"/>
      <c r="B94" s="7"/>
      <c r="C94" s="7"/>
      <c r="D94" s="7"/>
      <c r="E94" s="22"/>
      <c r="F94" s="22"/>
      <c r="G94" s="7"/>
      <c r="H94" s="23"/>
      <c r="I94" s="7"/>
      <c r="J94" s="7"/>
      <c r="K94" s="7"/>
      <c r="L94" s="31"/>
    </row>
    <row r="95" spans="1:12" x14ac:dyDescent="0.2">
      <c r="A95" s="7"/>
      <c r="B95" s="7"/>
      <c r="C95" s="7"/>
      <c r="D95" s="7"/>
      <c r="E95" s="22"/>
      <c r="F95" s="22"/>
      <c r="G95" s="7"/>
      <c r="H95" s="23"/>
      <c r="I95" s="7"/>
      <c r="J95" s="7"/>
      <c r="K95" s="7"/>
      <c r="L95" s="31"/>
    </row>
    <row r="96" spans="1:12" x14ac:dyDescent="0.2">
      <c r="A96" s="7"/>
      <c r="B96" s="7"/>
      <c r="C96" s="7"/>
      <c r="D96" s="7"/>
      <c r="E96" s="22"/>
      <c r="F96" s="22"/>
      <c r="G96" s="7"/>
      <c r="H96" s="23"/>
      <c r="I96" s="7"/>
      <c r="J96" s="7"/>
      <c r="K96" s="7"/>
      <c r="L96" s="31"/>
    </row>
    <row r="97" spans="1:12" x14ac:dyDescent="0.2">
      <c r="A97" s="7"/>
      <c r="B97" s="7"/>
      <c r="C97" s="7"/>
      <c r="D97" s="7"/>
      <c r="E97" s="22"/>
      <c r="F97" s="22"/>
      <c r="G97" s="7"/>
      <c r="H97" s="23"/>
      <c r="I97" s="7"/>
      <c r="J97" s="7"/>
      <c r="K97" s="7"/>
      <c r="L97" s="31"/>
    </row>
    <row r="98" spans="1:12" x14ac:dyDescent="0.2">
      <c r="A98" s="7"/>
      <c r="B98" s="7"/>
      <c r="C98" s="7"/>
      <c r="D98" s="7"/>
      <c r="E98" s="22"/>
      <c r="F98" s="22"/>
      <c r="G98" s="7"/>
      <c r="H98" s="23"/>
      <c r="I98" s="7"/>
      <c r="J98" s="7"/>
      <c r="K98" s="7"/>
      <c r="L98" s="31"/>
    </row>
    <row r="99" spans="1:12" x14ac:dyDescent="0.2">
      <c r="A99" s="7"/>
      <c r="B99" s="7"/>
      <c r="C99" s="7"/>
      <c r="D99" s="7"/>
      <c r="E99" s="22"/>
      <c r="F99" s="22"/>
      <c r="G99" s="7"/>
      <c r="H99" s="23"/>
      <c r="I99" s="7"/>
      <c r="J99" s="7"/>
      <c r="K99" s="7"/>
      <c r="L99" s="31"/>
    </row>
    <row r="100" spans="1:12" x14ac:dyDescent="0.2">
      <c r="A100" s="7"/>
      <c r="B100" s="7"/>
      <c r="C100" s="7"/>
      <c r="D100" s="7"/>
      <c r="E100" s="22"/>
      <c r="F100" s="22"/>
      <c r="G100" s="7"/>
      <c r="H100" s="23"/>
      <c r="I100" s="7"/>
      <c r="J100" s="7"/>
      <c r="K100" s="7"/>
      <c r="L100" s="31"/>
    </row>
    <row r="101" spans="1:12" x14ac:dyDescent="0.2">
      <c r="A101" s="7"/>
      <c r="B101" s="7"/>
      <c r="C101" s="7"/>
      <c r="D101" s="7"/>
      <c r="E101" s="22"/>
      <c r="F101" s="22"/>
      <c r="G101" s="7"/>
      <c r="H101" s="23"/>
      <c r="I101" s="7"/>
      <c r="J101" s="7"/>
      <c r="K101" s="7"/>
      <c r="L101" s="31"/>
    </row>
    <row r="102" spans="1:12" x14ac:dyDescent="0.2">
      <c r="A102" s="7"/>
      <c r="B102" s="7"/>
      <c r="C102" s="7"/>
      <c r="D102" s="7"/>
      <c r="E102" s="22"/>
      <c r="F102" s="22"/>
      <c r="G102" s="7"/>
      <c r="H102" s="23"/>
      <c r="I102" s="7"/>
      <c r="J102" s="7"/>
      <c r="K102" s="7"/>
      <c r="L102" s="31"/>
    </row>
    <row r="103" spans="1:12" x14ac:dyDescent="0.2">
      <c r="A103" s="7"/>
      <c r="B103" s="7"/>
      <c r="C103" s="7"/>
      <c r="D103" s="7"/>
      <c r="E103" s="22"/>
      <c r="F103" s="22"/>
      <c r="G103" s="7"/>
      <c r="H103" s="23"/>
      <c r="I103" s="7"/>
      <c r="J103" s="7"/>
      <c r="K103" s="7"/>
      <c r="L103" s="31"/>
    </row>
    <row r="104" spans="1:12" x14ac:dyDescent="0.2">
      <c r="A104" s="7"/>
      <c r="B104" s="7"/>
      <c r="C104" s="7"/>
      <c r="D104" s="7"/>
      <c r="E104" s="22"/>
      <c r="F104" s="22"/>
      <c r="G104" s="7"/>
      <c r="H104" s="23"/>
      <c r="I104" s="7"/>
      <c r="J104" s="7"/>
      <c r="K104" s="7"/>
      <c r="L104" s="31"/>
    </row>
    <row r="105" spans="1:12" x14ac:dyDescent="0.2">
      <c r="A105" s="7"/>
      <c r="B105" s="7"/>
      <c r="C105" s="7"/>
      <c r="D105" s="7"/>
      <c r="E105" s="22"/>
      <c r="F105" s="22"/>
      <c r="G105" s="7"/>
      <c r="H105" s="23"/>
      <c r="I105" s="7"/>
      <c r="J105" s="7"/>
      <c r="K105" s="7"/>
      <c r="L105" s="31"/>
    </row>
    <row r="106" spans="1:12" x14ac:dyDescent="0.2">
      <c r="A106" s="7"/>
      <c r="B106" s="7"/>
      <c r="C106" s="7"/>
      <c r="D106" s="7"/>
      <c r="E106" s="22"/>
      <c r="F106" s="22"/>
      <c r="G106" s="7"/>
      <c r="H106" s="23"/>
      <c r="I106" s="7"/>
      <c r="J106" s="7"/>
      <c r="K106" s="7"/>
      <c r="L106" s="31"/>
    </row>
    <row r="107" spans="1:12" x14ac:dyDescent="0.2">
      <c r="A107" s="7"/>
      <c r="B107" s="7"/>
      <c r="C107" s="7"/>
      <c r="D107" s="7"/>
      <c r="E107" s="22"/>
      <c r="F107" s="22"/>
      <c r="G107" s="7"/>
      <c r="H107" s="23"/>
      <c r="I107" s="7"/>
      <c r="J107" s="7"/>
      <c r="K107" s="7"/>
      <c r="L107" s="31"/>
    </row>
    <row r="108" spans="1:12" x14ac:dyDescent="0.2">
      <c r="A108" s="7"/>
      <c r="B108" s="7"/>
      <c r="C108" s="7"/>
      <c r="D108" s="7"/>
      <c r="E108" s="22"/>
      <c r="F108" s="22"/>
      <c r="G108" s="7"/>
      <c r="H108" s="23"/>
      <c r="I108" s="7"/>
      <c r="J108" s="7"/>
      <c r="K108" s="7"/>
      <c r="L108" s="31"/>
    </row>
    <row r="109" spans="1:12" x14ac:dyDescent="0.2">
      <c r="A109" s="7"/>
      <c r="B109" s="7"/>
      <c r="C109" s="7"/>
      <c r="D109" s="7"/>
      <c r="E109" s="22"/>
      <c r="F109" s="22"/>
      <c r="G109" s="7"/>
      <c r="H109" s="23"/>
      <c r="I109" s="7"/>
      <c r="J109" s="7"/>
      <c r="K109" s="7"/>
      <c r="L109" s="31"/>
    </row>
    <row r="110" spans="1:12" x14ac:dyDescent="0.2">
      <c r="A110" s="7"/>
      <c r="B110" s="7"/>
      <c r="C110" s="7"/>
      <c r="D110" s="7"/>
      <c r="E110" s="22"/>
      <c r="F110" s="22"/>
      <c r="G110" s="7"/>
      <c r="H110" s="23"/>
      <c r="I110" s="7"/>
      <c r="J110" s="7"/>
      <c r="K110" s="7"/>
      <c r="L110" s="31"/>
    </row>
    <row r="111" spans="1:12" x14ac:dyDescent="0.2">
      <c r="A111" s="7"/>
      <c r="B111" s="7"/>
      <c r="C111" s="7"/>
      <c r="D111" s="7"/>
      <c r="E111" s="22"/>
      <c r="F111" s="22"/>
      <c r="G111" s="7"/>
      <c r="H111" s="23"/>
      <c r="I111" s="7"/>
      <c r="J111" s="7"/>
      <c r="K111" s="7"/>
      <c r="L111" s="31"/>
    </row>
    <row r="112" spans="1:12" x14ac:dyDescent="0.2">
      <c r="A112" s="7"/>
      <c r="B112" s="7"/>
      <c r="C112" s="7"/>
      <c r="D112" s="7"/>
      <c r="E112" s="22"/>
      <c r="F112" s="22"/>
      <c r="G112" s="7"/>
      <c r="H112" s="23"/>
      <c r="I112" s="7"/>
      <c r="J112" s="7"/>
      <c r="K112" s="7"/>
      <c r="L112" s="31"/>
    </row>
    <row r="113" spans="1:12" x14ac:dyDescent="0.2">
      <c r="A113" s="7"/>
      <c r="B113" s="7"/>
      <c r="C113" s="7"/>
      <c r="D113" s="7"/>
      <c r="E113" s="22"/>
      <c r="F113" s="22"/>
      <c r="G113" s="7"/>
      <c r="H113" s="23"/>
      <c r="I113" s="7"/>
      <c r="J113" s="7"/>
      <c r="K113" s="7"/>
      <c r="L113" s="31"/>
    </row>
    <row r="114" spans="1:12" x14ac:dyDescent="0.2">
      <c r="A114" s="7"/>
      <c r="B114" s="7"/>
      <c r="C114" s="7"/>
      <c r="D114" s="7"/>
      <c r="E114" s="22"/>
      <c r="F114" s="22"/>
      <c r="G114" s="7"/>
      <c r="H114" s="23"/>
      <c r="I114" s="7"/>
      <c r="J114" s="7"/>
      <c r="K114" s="7"/>
      <c r="L114" s="31"/>
    </row>
    <row r="115" spans="1:12" x14ac:dyDescent="0.2">
      <c r="A115" s="7"/>
      <c r="B115" s="7"/>
      <c r="C115" s="7"/>
      <c r="D115" s="7"/>
      <c r="E115" s="22"/>
      <c r="F115" s="22"/>
      <c r="G115" s="7"/>
      <c r="H115" s="23"/>
      <c r="I115" s="7"/>
      <c r="J115" s="7"/>
      <c r="K115" s="7"/>
      <c r="L115" s="31"/>
    </row>
    <row r="116" spans="1:12" x14ac:dyDescent="0.2">
      <c r="A116" s="7"/>
      <c r="B116" s="7"/>
      <c r="C116" s="7"/>
      <c r="D116" s="7"/>
      <c r="E116" s="22"/>
      <c r="F116" s="22"/>
      <c r="G116" s="7"/>
      <c r="H116" s="23"/>
      <c r="I116" s="7"/>
      <c r="J116" s="7"/>
      <c r="K116" s="7"/>
      <c r="L116" s="31"/>
    </row>
    <row r="117" spans="1:12" x14ac:dyDescent="0.2">
      <c r="A117" s="7"/>
      <c r="B117" s="7"/>
      <c r="C117" s="7"/>
      <c r="D117" s="7"/>
      <c r="E117" s="22"/>
      <c r="F117" s="22"/>
      <c r="G117" s="7"/>
      <c r="H117" s="23"/>
      <c r="I117" s="7"/>
      <c r="J117" s="7"/>
      <c r="K117" s="7"/>
      <c r="L117" s="31"/>
    </row>
    <row r="118" spans="1:12" x14ac:dyDescent="0.2">
      <c r="A118" s="7"/>
      <c r="B118" s="7"/>
      <c r="C118" s="7"/>
      <c r="D118" s="7"/>
      <c r="E118" s="22"/>
      <c r="F118" s="22"/>
      <c r="G118" s="7"/>
      <c r="H118" s="23"/>
      <c r="I118" s="7"/>
      <c r="J118" s="7"/>
      <c r="K118" s="7"/>
      <c r="L118" s="31"/>
    </row>
    <row r="119" spans="1:12" x14ac:dyDescent="0.2">
      <c r="A119" s="7"/>
      <c r="B119" s="7"/>
      <c r="C119" s="7"/>
      <c r="D119" s="7"/>
      <c r="E119" s="22"/>
      <c r="F119" s="22"/>
      <c r="G119" s="7"/>
      <c r="H119" s="23"/>
      <c r="I119" s="7"/>
      <c r="J119" s="7"/>
      <c r="K119" s="7"/>
      <c r="L119" s="31"/>
    </row>
    <row r="120" spans="1:12" x14ac:dyDescent="0.2">
      <c r="A120" s="7"/>
      <c r="B120" s="7"/>
      <c r="C120" s="7"/>
      <c r="D120" s="7"/>
      <c r="E120" s="22"/>
      <c r="F120" s="22"/>
      <c r="G120" s="7"/>
      <c r="H120" s="23"/>
      <c r="I120" s="7"/>
      <c r="J120" s="7"/>
      <c r="K120" s="7"/>
      <c r="L120" s="31"/>
    </row>
    <row r="121" spans="1:12" x14ac:dyDescent="0.2">
      <c r="A121" s="7"/>
      <c r="B121" s="7"/>
      <c r="C121" s="7"/>
      <c r="D121" s="7"/>
      <c r="E121" s="22"/>
      <c r="F121" s="22"/>
      <c r="G121" s="7"/>
      <c r="H121" s="23"/>
      <c r="I121" s="7"/>
      <c r="J121" s="7"/>
      <c r="K121" s="7"/>
      <c r="L121" s="31"/>
    </row>
    <row r="122" spans="1:12" x14ac:dyDescent="0.2">
      <c r="A122" s="7"/>
      <c r="B122" s="7"/>
      <c r="C122" s="7"/>
      <c r="D122" s="7"/>
      <c r="E122" s="22"/>
      <c r="F122" s="22"/>
      <c r="G122" s="7"/>
      <c r="H122" s="23"/>
      <c r="I122" s="7"/>
      <c r="J122" s="7"/>
      <c r="K122" s="7"/>
      <c r="L122" s="31"/>
    </row>
    <row r="123" spans="1:12" x14ac:dyDescent="0.2">
      <c r="A123" s="7"/>
      <c r="B123" s="7"/>
      <c r="C123" s="7"/>
      <c r="D123" s="7"/>
      <c r="E123" s="22"/>
      <c r="F123" s="22"/>
      <c r="G123" s="7"/>
      <c r="H123" s="23"/>
      <c r="I123" s="7"/>
      <c r="J123" s="7"/>
      <c r="K123" s="7"/>
      <c r="L123" s="31"/>
    </row>
    <row r="124" spans="1:12" x14ac:dyDescent="0.2">
      <c r="A124" s="7"/>
      <c r="B124" s="7"/>
      <c r="C124" s="7"/>
      <c r="D124" s="7"/>
      <c r="E124" s="22"/>
      <c r="F124" s="22"/>
      <c r="G124" s="7"/>
      <c r="H124" s="23"/>
      <c r="I124" s="7"/>
      <c r="J124" s="7"/>
      <c r="K124" s="7"/>
      <c r="L124" s="31"/>
    </row>
    <row r="125" spans="1:12" x14ac:dyDescent="0.2">
      <c r="A125" s="7"/>
      <c r="B125" s="7"/>
      <c r="C125" s="7"/>
      <c r="D125" s="7"/>
      <c r="E125" s="22"/>
      <c r="F125" s="22"/>
      <c r="G125" s="7"/>
      <c r="H125" s="23"/>
      <c r="I125" s="7"/>
      <c r="J125" s="7"/>
      <c r="K125" s="7"/>
      <c r="L125" s="31"/>
    </row>
    <row r="126" spans="1:12" x14ac:dyDescent="0.2">
      <c r="A126" s="7"/>
      <c r="B126" s="7"/>
      <c r="C126" s="7"/>
      <c r="D126" s="7"/>
      <c r="E126" s="22"/>
      <c r="F126" s="22"/>
      <c r="G126" s="7"/>
      <c r="H126" s="23"/>
      <c r="I126" s="7"/>
      <c r="J126" s="7"/>
      <c r="K126" s="7"/>
      <c r="L126" s="31"/>
    </row>
    <row r="127" spans="1:12" x14ac:dyDescent="0.2">
      <c r="A127" s="7"/>
      <c r="B127" s="7"/>
      <c r="C127" s="7"/>
      <c r="D127" s="7"/>
      <c r="E127" s="22"/>
      <c r="F127" s="22"/>
      <c r="G127" s="7"/>
      <c r="H127" s="23"/>
      <c r="I127" s="7"/>
      <c r="J127" s="7"/>
      <c r="K127" s="7"/>
      <c r="L127" s="31"/>
    </row>
    <row r="128" spans="1:12" x14ac:dyDescent="0.2">
      <c r="A128" s="7"/>
      <c r="B128" s="7"/>
      <c r="C128" s="7"/>
      <c r="D128" s="7"/>
      <c r="E128" s="22"/>
      <c r="F128" s="22"/>
      <c r="G128" s="7"/>
      <c r="H128" s="23"/>
      <c r="I128" s="7"/>
      <c r="J128" s="7"/>
      <c r="K128" s="7"/>
      <c r="L128" s="31"/>
    </row>
    <row r="129" spans="1:12" x14ac:dyDescent="0.2">
      <c r="A129" s="7"/>
      <c r="B129" s="7"/>
      <c r="C129" s="7"/>
      <c r="D129" s="7"/>
      <c r="E129" s="22"/>
      <c r="F129" s="22"/>
      <c r="G129" s="7"/>
      <c r="H129" s="23"/>
      <c r="I129" s="7"/>
      <c r="J129" s="7"/>
      <c r="K129" s="7"/>
      <c r="L129" s="31"/>
    </row>
    <row r="130" spans="1:12" x14ac:dyDescent="0.2">
      <c r="A130" s="7"/>
      <c r="B130" s="7"/>
      <c r="C130" s="7"/>
      <c r="D130" s="7"/>
      <c r="E130" s="22"/>
      <c r="F130" s="22"/>
      <c r="G130" s="7"/>
      <c r="H130" s="23"/>
      <c r="I130" s="7"/>
      <c r="J130" s="7"/>
      <c r="K130" s="7"/>
      <c r="L130" s="31"/>
    </row>
    <row r="131" spans="1:12" x14ac:dyDescent="0.2">
      <c r="A131" s="7"/>
      <c r="B131" s="7"/>
      <c r="C131" s="7"/>
      <c r="D131" s="7"/>
      <c r="E131" s="22"/>
      <c r="F131" s="22"/>
      <c r="G131" s="7"/>
      <c r="H131" s="23"/>
      <c r="I131" s="7"/>
      <c r="J131" s="7"/>
      <c r="K131" s="7"/>
      <c r="L131" s="31"/>
    </row>
    <row r="132" spans="1:12" x14ac:dyDescent="0.2">
      <c r="A132" s="7"/>
      <c r="B132" s="7"/>
      <c r="C132" s="7"/>
      <c r="D132" s="7"/>
      <c r="E132" s="22"/>
      <c r="F132" s="22"/>
      <c r="G132" s="7"/>
      <c r="H132" s="23"/>
      <c r="I132" s="7"/>
      <c r="J132" s="7"/>
      <c r="K132" s="7"/>
      <c r="L132" s="31"/>
    </row>
    <row r="133" spans="1:12" x14ac:dyDescent="0.2">
      <c r="A133" s="7"/>
      <c r="B133" s="7"/>
      <c r="C133" s="7"/>
      <c r="D133" s="7"/>
      <c r="E133" s="22"/>
      <c r="F133" s="22"/>
      <c r="G133" s="7"/>
      <c r="H133" s="23"/>
      <c r="I133" s="7"/>
      <c r="J133" s="7"/>
      <c r="K133" s="7"/>
      <c r="L133" s="31"/>
    </row>
    <row r="134" spans="1:12" x14ac:dyDescent="0.2">
      <c r="A134" s="7"/>
      <c r="B134" s="7"/>
      <c r="C134" s="7"/>
      <c r="D134" s="7"/>
      <c r="E134" s="22"/>
      <c r="F134" s="22"/>
      <c r="G134" s="7"/>
      <c r="H134" s="23"/>
      <c r="I134" s="7"/>
      <c r="J134" s="7"/>
      <c r="K134" s="7"/>
      <c r="L134" s="31"/>
    </row>
    <row r="135" spans="1:12" x14ac:dyDescent="0.2">
      <c r="A135" s="7"/>
      <c r="B135" s="7"/>
      <c r="C135" s="7"/>
      <c r="D135" s="7"/>
      <c r="E135" s="22"/>
      <c r="F135" s="22"/>
      <c r="G135" s="7"/>
      <c r="H135" s="23"/>
      <c r="I135" s="7"/>
      <c r="J135" s="7"/>
      <c r="K135" s="7"/>
      <c r="L135" s="31"/>
    </row>
    <row r="136" spans="1:12" x14ac:dyDescent="0.2">
      <c r="A136" s="7"/>
      <c r="B136" s="7"/>
      <c r="C136" s="7"/>
      <c r="D136" s="7"/>
      <c r="E136" s="22"/>
      <c r="F136" s="22"/>
      <c r="G136" s="7"/>
      <c r="H136" s="23"/>
      <c r="I136" s="7"/>
      <c r="J136" s="7"/>
      <c r="K136" s="7"/>
      <c r="L136" s="31"/>
    </row>
    <row r="137" spans="1:12" x14ac:dyDescent="0.2">
      <c r="A137" s="7"/>
      <c r="B137" s="7"/>
      <c r="C137" s="7"/>
      <c r="D137" s="7"/>
      <c r="E137" s="22"/>
      <c r="F137" s="22"/>
      <c r="G137" s="7"/>
      <c r="H137" s="23"/>
      <c r="I137" s="7"/>
      <c r="J137" s="7"/>
      <c r="K137" s="7"/>
      <c r="L137" s="31"/>
    </row>
    <row r="138" spans="1:12" x14ac:dyDescent="0.2">
      <c r="A138" s="7"/>
      <c r="B138" s="7"/>
      <c r="C138" s="7"/>
      <c r="D138" s="7"/>
      <c r="E138" s="22"/>
      <c r="F138" s="22"/>
      <c r="G138" s="7"/>
      <c r="H138" s="23"/>
      <c r="I138" s="7"/>
      <c r="J138" s="7"/>
      <c r="K138" s="7"/>
      <c r="L138" s="31"/>
    </row>
    <row r="139" spans="1:12" x14ac:dyDescent="0.2">
      <c r="A139" s="7"/>
      <c r="B139" s="7"/>
      <c r="C139" s="7"/>
      <c r="D139" s="7"/>
      <c r="E139" s="22"/>
      <c r="F139" s="22"/>
      <c r="G139" s="7"/>
      <c r="H139" s="23"/>
      <c r="I139" s="7"/>
      <c r="J139" s="7"/>
      <c r="K139" s="7"/>
      <c r="L139" s="31"/>
    </row>
    <row r="140" spans="1:12" x14ac:dyDescent="0.2">
      <c r="A140" s="7"/>
      <c r="B140" s="7"/>
      <c r="C140" s="7"/>
      <c r="D140" s="7"/>
      <c r="E140" s="22"/>
      <c r="F140" s="22"/>
      <c r="G140" s="7"/>
      <c r="H140" s="23"/>
      <c r="I140" s="7"/>
      <c r="J140" s="7"/>
      <c r="K140" s="7"/>
      <c r="L140" s="31"/>
    </row>
    <row r="141" spans="1:12" x14ac:dyDescent="0.2">
      <c r="A141" s="7"/>
      <c r="B141" s="7"/>
      <c r="C141" s="7"/>
      <c r="D141" s="7"/>
      <c r="E141" s="22"/>
      <c r="F141" s="22"/>
      <c r="G141" s="7"/>
      <c r="H141" s="23"/>
      <c r="I141" s="7"/>
      <c r="J141" s="7"/>
      <c r="K141" s="7"/>
      <c r="L141" s="31"/>
    </row>
    <row r="142" spans="1:12" x14ac:dyDescent="0.2">
      <c r="A142" s="7"/>
      <c r="B142" s="7"/>
      <c r="C142" s="7"/>
      <c r="D142" s="7"/>
      <c r="E142" s="22"/>
      <c r="F142" s="22"/>
      <c r="G142" s="7"/>
      <c r="H142" s="23"/>
      <c r="I142" s="7"/>
      <c r="J142" s="7"/>
      <c r="K142" s="7"/>
      <c r="L142" s="31"/>
    </row>
    <row r="143" spans="1:12" x14ac:dyDescent="0.2">
      <c r="A143" s="7"/>
      <c r="B143" s="7"/>
      <c r="C143" s="7"/>
      <c r="D143" s="7"/>
      <c r="E143" s="22"/>
      <c r="F143" s="22"/>
      <c r="G143" s="7"/>
      <c r="H143" s="23"/>
      <c r="I143" s="7"/>
      <c r="J143" s="7"/>
      <c r="K143" s="7"/>
      <c r="L143" s="31"/>
    </row>
    <row r="144" spans="1:12" x14ac:dyDescent="0.2">
      <c r="A144" s="7"/>
      <c r="B144" s="7"/>
      <c r="C144" s="7"/>
      <c r="D144" s="7"/>
      <c r="E144" s="22"/>
      <c r="F144" s="22"/>
      <c r="G144" s="7"/>
      <c r="H144" s="23"/>
      <c r="I144" s="7"/>
      <c r="J144" s="7"/>
      <c r="K144" s="7"/>
      <c r="L144" s="31"/>
    </row>
    <row r="145" spans="1:12" x14ac:dyDescent="0.2">
      <c r="A145" s="7"/>
      <c r="B145" s="7"/>
      <c r="C145" s="7"/>
      <c r="D145" s="7"/>
      <c r="E145" s="22"/>
      <c r="F145" s="22"/>
      <c r="G145" s="7"/>
      <c r="H145" s="23"/>
      <c r="I145" s="7"/>
      <c r="J145" s="7"/>
      <c r="K145" s="7"/>
      <c r="L145" s="31"/>
    </row>
    <row r="146" spans="1:12" x14ac:dyDescent="0.2">
      <c r="A146" s="7"/>
      <c r="B146" s="7"/>
      <c r="C146" s="7"/>
      <c r="D146" s="7"/>
      <c r="E146" s="22"/>
      <c r="F146" s="22"/>
      <c r="G146" s="7"/>
      <c r="H146" s="23"/>
      <c r="I146" s="7"/>
      <c r="J146" s="7"/>
      <c r="K146" s="7"/>
      <c r="L146" s="31"/>
    </row>
    <row r="147" spans="1:12" x14ac:dyDescent="0.2">
      <c r="A147" s="7"/>
      <c r="B147" s="7"/>
      <c r="C147" s="7"/>
      <c r="D147" s="7"/>
      <c r="E147" s="22"/>
      <c r="F147" s="22"/>
      <c r="G147" s="7"/>
      <c r="H147" s="23"/>
      <c r="I147" s="7"/>
      <c r="J147" s="7"/>
      <c r="K147" s="7"/>
      <c r="L147" s="31"/>
    </row>
    <row r="148" spans="1:12" x14ac:dyDescent="0.2">
      <c r="A148" s="7"/>
      <c r="B148" s="7"/>
      <c r="C148" s="7"/>
      <c r="D148" s="7"/>
      <c r="E148" s="22"/>
      <c r="F148" s="22"/>
      <c r="G148" s="7"/>
      <c r="H148" s="23"/>
      <c r="I148" s="7"/>
      <c r="J148" s="7"/>
      <c r="K148" s="7"/>
      <c r="L148" s="31"/>
    </row>
    <row r="149" spans="1:12" x14ac:dyDescent="0.2">
      <c r="A149" s="7"/>
      <c r="B149" s="7"/>
      <c r="C149" s="7"/>
      <c r="D149" s="7"/>
      <c r="E149" s="22"/>
      <c r="F149" s="22"/>
      <c r="G149" s="7"/>
      <c r="H149" s="23"/>
      <c r="I149" s="7"/>
      <c r="J149" s="7"/>
      <c r="K149" s="7"/>
      <c r="L149" s="31"/>
    </row>
    <row r="150" spans="1:12" x14ac:dyDescent="0.2">
      <c r="A150" s="7"/>
      <c r="B150" s="7"/>
      <c r="C150" s="7"/>
      <c r="D150" s="7"/>
      <c r="E150" s="22"/>
      <c r="F150" s="22"/>
      <c r="G150" s="7"/>
      <c r="H150" s="23"/>
      <c r="I150" s="7"/>
      <c r="J150" s="7"/>
      <c r="K150" s="7"/>
      <c r="L150" s="31"/>
    </row>
    <row r="151" spans="1:12" x14ac:dyDescent="0.2">
      <c r="A151" s="7"/>
      <c r="B151" s="7"/>
      <c r="C151" s="7"/>
      <c r="D151" s="7"/>
      <c r="E151" s="22"/>
      <c r="F151" s="22"/>
      <c r="G151" s="7"/>
      <c r="H151" s="23"/>
      <c r="I151" s="7"/>
      <c r="J151" s="7"/>
      <c r="K151" s="7"/>
      <c r="L151" s="31"/>
    </row>
    <row r="152" spans="1:12" x14ac:dyDescent="0.2">
      <c r="A152" s="7"/>
      <c r="B152" s="7"/>
      <c r="C152" s="7"/>
      <c r="D152" s="7"/>
      <c r="E152" s="22"/>
      <c r="F152" s="22"/>
      <c r="G152" s="7"/>
      <c r="H152" s="23"/>
      <c r="I152" s="7"/>
      <c r="J152" s="7"/>
      <c r="K152" s="7"/>
      <c r="L152" s="31"/>
    </row>
    <row r="153" spans="1:12" x14ac:dyDescent="0.2">
      <c r="A153" s="7"/>
      <c r="B153" s="7"/>
      <c r="C153" s="7"/>
      <c r="D153" s="7"/>
      <c r="E153" s="22"/>
      <c r="F153" s="22"/>
      <c r="G153" s="7"/>
      <c r="H153" s="23"/>
      <c r="I153" s="7"/>
      <c r="J153" s="7"/>
      <c r="K153" s="7"/>
      <c r="L153" s="31"/>
    </row>
    <row r="154" spans="1:12" x14ac:dyDescent="0.2">
      <c r="A154" s="7"/>
      <c r="B154" s="7"/>
      <c r="C154" s="7"/>
      <c r="D154" s="7"/>
      <c r="E154" s="22"/>
      <c r="F154" s="22"/>
      <c r="G154" s="7"/>
      <c r="H154" s="23"/>
      <c r="I154" s="7"/>
      <c r="J154" s="7"/>
      <c r="K154" s="7"/>
      <c r="L154" s="31"/>
    </row>
    <row r="155" spans="1:12" x14ac:dyDescent="0.2">
      <c r="A155" s="7"/>
      <c r="B155" s="7"/>
      <c r="C155" s="7"/>
      <c r="D155" s="7"/>
      <c r="E155" s="22"/>
      <c r="F155" s="22"/>
      <c r="G155" s="7"/>
      <c r="H155" s="23"/>
      <c r="I155" s="7"/>
      <c r="J155" s="7"/>
      <c r="K155" s="7"/>
      <c r="L155" s="31"/>
    </row>
    <row r="156" spans="1:12" x14ac:dyDescent="0.2">
      <c r="A156" s="7"/>
      <c r="B156" s="7"/>
      <c r="C156" s="7"/>
      <c r="D156" s="7"/>
      <c r="E156" s="22"/>
      <c r="F156" s="22"/>
      <c r="G156" s="7"/>
      <c r="H156" s="23"/>
      <c r="I156" s="7"/>
      <c r="J156" s="7"/>
      <c r="K156" s="7"/>
      <c r="L156" s="31"/>
    </row>
    <row r="157" spans="1:12" x14ac:dyDescent="0.2">
      <c r="A157" s="7"/>
      <c r="B157" s="7"/>
      <c r="C157" s="7"/>
      <c r="D157" s="7"/>
      <c r="E157" s="22"/>
      <c r="F157" s="22"/>
      <c r="G157" s="7"/>
      <c r="H157" s="23"/>
      <c r="I157" s="7"/>
      <c r="J157" s="7"/>
      <c r="K157" s="7"/>
      <c r="L157" s="31"/>
    </row>
    <row r="158" spans="1:12" x14ac:dyDescent="0.2">
      <c r="A158" s="7"/>
      <c r="B158" s="7"/>
      <c r="C158" s="7"/>
      <c r="D158" s="7"/>
      <c r="E158" s="22"/>
      <c r="F158" s="22"/>
      <c r="G158" s="7"/>
      <c r="H158" s="23"/>
      <c r="I158" s="7"/>
      <c r="J158" s="7"/>
      <c r="K158" s="7"/>
      <c r="L158" s="31"/>
    </row>
    <row r="159" spans="1:12" x14ac:dyDescent="0.2">
      <c r="A159" s="7"/>
      <c r="B159" s="7"/>
      <c r="C159" s="7"/>
      <c r="D159" s="7"/>
      <c r="E159" s="22"/>
      <c r="F159" s="22"/>
      <c r="G159" s="7"/>
      <c r="H159" s="23"/>
      <c r="I159" s="7"/>
      <c r="J159" s="7"/>
      <c r="K159" s="7"/>
      <c r="L159" s="31"/>
    </row>
    <row r="160" spans="1:12" x14ac:dyDescent="0.2">
      <c r="A160" s="7"/>
      <c r="B160" s="7"/>
      <c r="C160" s="7"/>
      <c r="D160" s="7"/>
      <c r="E160" s="22"/>
      <c r="F160" s="22"/>
      <c r="G160" s="7"/>
      <c r="H160" s="23"/>
      <c r="I160" s="7"/>
      <c r="J160" s="7"/>
      <c r="K160" s="7"/>
      <c r="L160" s="31"/>
    </row>
    <row r="161" spans="1:12" x14ac:dyDescent="0.2">
      <c r="A161" s="7"/>
      <c r="B161" s="7"/>
      <c r="C161" s="7"/>
      <c r="D161" s="7"/>
      <c r="E161" s="22"/>
      <c r="F161" s="22"/>
      <c r="G161" s="7"/>
      <c r="H161" s="23"/>
      <c r="I161" s="7"/>
      <c r="J161" s="7"/>
      <c r="K161" s="7"/>
      <c r="L161" s="31"/>
    </row>
    <row r="162" spans="1:12" x14ac:dyDescent="0.2">
      <c r="A162" s="7"/>
      <c r="B162" s="7"/>
      <c r="C162" s="7"/>
      <c r="D162" s="7"/>
      <c r="E162" s="22"/>
      <c r="F162" s="22"/>
      <c r="G162" s="7"/>
      <c r="H162" s="23"/>
      <c r="I162" s="7"/>
      <c r="J162" s="7"/>
      <c r="K162" s="7"/>
      <c r="L162" s="31"/>
    </row>
    <row r="163" spans="1:12" x14ac:dyDescent="0.2">
      <c r="A163" s="7"/>
      <c r="B163" s="7"/>
      <c r="C163" s="7"/>
      <c r="D163" s="7"/>
      <c r="E163" s="22"/>
      <c r="F163" s="22"/>
      <c r="G163" s="7"/>
      <c r="H163" s="23"/>
      <c r="I163" s="7"/>
      <c r="J163" s="7"/>
      <c r="K163" s="7"/>
      <c r="L163" s="31"/>
    </row>
    <row r="164" spans="1:12" x14ac:dyDescent="0.2">
      <c r="A164" s="7"/>
      <c r="B164" s="7"/>
      <c r="C164" s="7"/>
      <c r="D164" s="7"/>
      <c r="E164" s="22"/>
      <c r="F164" s="22"/>
      <c r="G164" s="7"/>
      <c r="H164" s="23"/>
      <c r="I164" s="7"/>
      <c r="J164" s="7"/>
      <c r="K164" s="7"/>
      <c r="L164" s="31"/>
    </row>
    <row r="165" spans="1:12" x14ac:dyDescent="0.2">
      <c r="A165" s="7"/>
      <c r="B165" s="7"/>
      <c r="C165" s="7"/>
      <c r="D165" s="7"/>
      <c r="E165" s="22"/>
      <c r="F165" s="22"/>
      <c r="G165" s="7"/>
      <c r="H165" s="23"/>
      <c r="I165" s="7"/>
      <c r="J165" s="7"/>
      <c r="K165" s="7"/>
      <c r="L165" s="31"/>
    </row>
    <row r="166" spans="1:12" x14ac:dyDescent="0.2">
      <c r="A166" s="7"/>
      <c r="B166" s="7"/>
      <c r="C166" s="7"/>
      <c r="D166" s="7"/>
      <c r="E166" s="22"/>
      <c r="F166" s="22"/>
      <c r="G166" s="7"/>
      <c r="H166" s="23"/>
      <c r="I166" s="7"/>
      <c r="J166" s="7"/>
      <c r="K166" s="7"/>
      <c r="L166" s="31"/>
    </row>
    <row r="167" spans="1:12" x14ac:dyDescent="0.2">
      <c r="A167" s="7"/>
      <c r="B167" s="7"/>
      <c r="C167" s="7"/>
      <c r="D167" s="7"/>
      <c r="E167" s="22"/>
      <c r="F167" s="22"/>
      <c r="G167" s="7"/>
      <c r="H167" s="23"/>
      <c r="I167" s="7"/>
      <c r="J167" s="7"/>
      <c r="K167" s="7"/>
      <c r="L167" s="31"/>
    </row>
    <row r="168" spans="1:12" x14ac:dyDescent="0.2">
      <c r="A168" s="7"/>
      <c r="B168" s="7"/>
      <c r="C168" s="7"/>
      <c r="D168" s="7"/>
      <c r="E168" s="22"/>
      <c r="F168" s="22"/>
      <c r="G168" s="7"/>
      <c r="H168" s="23"/>
      <c r="I168" s="7"/>
      <c r="J168" s="7"/>
      <c r="K168" s="7"/>
      <c r="L168" s="31"/>
    </row>
    <row r="169" spans="1:12" x14ac:dyDescent="0.2">
      <c r="A169" s="7"/>
      <c r="B169" s="7"/>
      <c r="C169" s="7"/>
      <c r="D169" s="7"/>
      <c r="E169" s="22"/>
      <c r="F169" s="22"/>
      <c r="G169" s="7"/>
      <c r="H169" s="23"/>
      <c r="I169" s="7"/>
      <c r="J169" s="7"/>
      <c r="K169" s="7"/>
      <c r="L169" s="31"/>
    </row>
    <row r="170" spans="1:12" x14ac:dyDescent="0.2">
      <c r="A170" s="7"/>
      <c r="B170" s="7"/>
      <c r="C170" s="7"/>
      <c r="D170" s="7"/>
      <c r="E170" s="22"/>
      <c r="F170" s="22"/>
      <c r="G170" s="7"/>
      <c r="H170" s="23"/>
      <c r="I170" s="7"/>
      <c r="J170" s="7"/>
      <c r="K170" s="7"/>
      <c r="L170" s="31"/>
    </row>
    <row r="171" spans="1:12" x14ac:dyDescent="0.2">
      <c r="A171" s="7"/>
      <c r="B171" s="7"/>
      <c r="C171" s="7"/>
      <c r="D171" s="7"/>
      <c r="E171" s="22"/>
      <c r="F171" s="22"/>
      <c r="G171" s="7"/>
      <c r="H171" s="23"/>
      <c r="I171" s="7"/>
      <c r="J171" s="7"/>
      <c r="K171" s="7"/>
      <c r="L171" s="31"/>
    </row>
    <row r="172" spans="1:12" x14ac:dyDescent="0.2">
      <c r="A172" s="7"/>
      <c r="B172" s="7"/>
      <c r="C172" s="7"/>
      <c r="D172" s="7"/>
      <c r="E172" s="22"/>
      <c r="F172" s="22"/>
      <c r="G172" s="7"/>
      <c r="H172" s="23"/>
      <c r="I172" s="7"/>
      <c r="J172" s="7"/>
      <c r="K172" s="7"/>
      <c r="L172" s="31"/>
    </row>
    <row r="173" spans="1:12" x14ac:dyDescent="0.2">
      <c r="A173" s="7"/>
      <c r="B173" s="7"/>
      <c r="C173" s="7"/>
      <c r="D173" s="7"/>
      <c r="E173" s="22"/>
      <c r="F173" s="22"/>
      <c r="G173" s="7"/>
      <c r="H173" s="23"/>
      <c r="I173" s="7"/>
      <c r="J173" s="7"/>
      <c r="K173" s="7"/>
      <c r="L173" s="31"/>
    </row>
    <row r="174" spans="1:12" x14ac:dyDescent="0.2">
      <c r="A174" s="7"/>
      <c r="B174" s="7"/>
      <c r="C174" s="7"/>
      <c r="D174" s="7"/>
      <c r="E174" s="22"/>
      <c r="F174" s="22"/>
      <c r="G174" s="7"/>
      <c r="H174" s="23"/>
      <c r="I174" s="7"/>
      <c r="J174" s="7"/>
      <c r="K174" s="7"/>
      <c r="L174" s="31"/>
    </row>
    <row r="175" spans="1:12" x14ac:dyDescent="0.2">
      <c r="A175" s="7"/>
      <c r="B175" s="7"/>
      <c r="C175" s="7"/>
      <c r="D175" s="7"/>
      <c r="E175" s="22"/>
      <c r="F175" s="22"/>
      <c r="G175" s="7"/>
      <c r="H175" s="23"/>
      <c r="I175" s="7"/>
      <c r="J175" s="7"/>
      <c r="K175" s="7"/>
      <c r="L175" s="31"/>
    </row>
    <row r="176" spans="1:12" x14ac:dyDescent="0.2">
      <c r="A176" s="7"/>
      <c r="B176" s="7"/>
      <c r="C176" s="7"/>
      <c r="D176" s="7"/>
      <c r="E176" s="22"/>
      <c r="F176" s="22"/>
      <c r="G176" s="7"/>
      <c r="H176" s="23"/>
      <c r="I176" s="7"/>
      <c r="J176" s="7"/>
      <c r="K176" s="7"/>
      <c r="L176" s="31"/>
    </row>
    <row r="177" spans="1:12" x14ac:dyDescent="0.2">
      <c r="A177" s="7"/>
      <c r="B177" s="7"/>
      <c r="C177" s="7"/>
      <c r="D177" s="7"/>
      <c r="E177" s="22"/>
      <c r="F177" s="22"/>
      <c r="G177" s="7"/>
      <c r="H177" s="23"/>
      <c r="I177" s="7"/>
      <c r="J177" s="7"/>
      <c r="K177" s="7"/>
      <c r="L177" s="31"/>
    </row>
    <row r="178" spans="1:12" x14ac:dyDescent="0.2">
      <c r="A178" s="7"/>
      <c r="B178" s="7"/>
      <c r="C178" s="7"/>
      <c r="D178" s="7"/>
      <c r="E178" s="22"/>
      <c r="F178" s="22"/>
      <c r="G178" s="7"/>
      <c r="H178" s="23"/>
      <c r="I178" s="7"/>
      <c r="J178" s="7"/>
      <c r="K178" s="7"/>
      <c r="L178" s="31"/>
    </row>
    <row r="179" spans="1:12" x14ac:dyDescent="0.2">
      <c r="A179" s="7"/>
      <c r="B179" s="7"/>
      <c r="C179" s="7"/>
      <c r="D179" s="7"/>
      <c r="E179" s="22"/>
      <c r="F179" s="22"/>
      <c r="G179" s="7"/>
      <c r="H179" s="23"/>
      <c r="I179" s="7"/>
      <c r="J179" s="7"/>
      <c r="K179" s="7"/>
      <c r="L179" s="31"/>
    </row>
    <row r="180" spans="1:12" x14ac:dyDescent="0.2">
      <c r="A180" s="7"/>
      <c r="B180" s="7"/>
      <c r="C180" s="7"/>
      <c r="D180" s="7"/>
      <c r="E180" s="22"/>
      <c r="F180" s="22"/>
      <c r="G180" s="7"/>
      <c r="H180" s="23"/>
      <c r="I180" s="7"/>
      <c r="J180" s="7"/>
      <c r="K180" s="7"/>
      <c r="L180" s="31"/>
    </row>
    <row r="181" spans="1:12" x14ac:dyDescent="0.2">
      <c r="A181" s="7"/>
      <c r="B181" s="7"/>
      <c r="C181" s="7"/>
      <c r="D181" s="7"/>
      <c r="E181" s="22"/>
      <c r="F181" s="22"/>
      <c r="G181" s="7"/>
      <c r="H181" s="23"/>
      <c r="I181" s="7"/>
      <c r="J181" s="7"/>
      <c r="K181" s="7"/>
      <c r="L181" s="31"/>
    </row>
    <row r="182" spans="1:12" x14ac:dyDescent="0.2">
      <c r="A182" s="7"/>
      <c r="B182" s="7"/>
      <c r="C182" s="7"/>
      <c r="D182" s="7"/>
      <c r="E182" s="22"/>
      <c r="F182" s="22"/>
      <c r="G182" s="7"/>
      <c r="H182" s="23"/>
      <c r="I182" s="7"/>
      <c r="J182" s="7"/>
      <c r="K182" s="7"/>
      <c r="L182" s="31"/>
    </row>
    <row r="183" spans="1:12" x14ac:dyDescent="0.2">
      <c r="A183" s="7"/>
      <c r="B183" s="7"/>
      <c r="C183" s="7"/>
      <c r="D183" s="7"/>
      <c r="E183" s="22"/>
      <c r="F183" s="22"/>
      <c r="G183" s="7"/>
      <c r="H183" s="23"/>
      <c r="I183" s="7"/>
      <c r="J183" s="7"/>
      <c r="K183" s="7"/>
      <c r="L183" s="31"/>
    </row>
    <row r="184" spans="1:12" x14ac:dyDescent="0.2">
      <c r="A184" s="7"/>
      <c r="B184" s="7"/>
      <c r="C184" s="7"/>
      <c r="D184" s="7"/>
      <c r="E184" s="22"/>
      <c r="F184" s="22"/>
      <c r="G184" s="7"/>
      <c r="H184" s="23"/>
      <c r="I184" s="7"/>
      <c r="J184" s="7"/>
      <c r="K184" s="7"/>
      <c r="L184" s="31"/>
    </row>
    <row r="185" spans="1:12" x14ac:dyDescent="0.2">
      <c r="A185" s="7"/>
      <c r="B185" s="7"/>
      <c r="C185" s="7"/>
      <c r="D185" s="7"/>
      <c r="E185" s="22"/>
      <c r="F185" s="22"/>
      <c r="G185" s="7"/>
      <c r="H185" s="23"/>
      <c r="I185" s="7"/>
      <c r="J185" s="7"/>
      <c r="K185" s="7"/>
      <c r="L185" s="31"/>
    </row>
    <row r="186" spans="1:12" x14ac:dyDescent="0.2">
      <c r="A186" s="7"/>
      <c r="B186" s="7"/>
      <c r="C186" s="7"/>
      <c r="D186" s="7"/>
      <c r="E186" s="22"/>
      <c r="F186" s="22"/>
      <c r="G186" s="7"/>
      <c r="H186" s="23"/>
      <c r="I186" s="7"/>
      <c r="J186" s="7"/>
      <c r="K186" s="7"/>
      <c r="L186" s="31"/>
    </row>
    <row r="187" spans="1:12" x14ac:dyDescent="0.2">
      <c r="A187" s="7"/>
      <c r="B187" s="7"/>
      <c r="C187" s="7"/>
      <c r="D187" s="7"/>
      <c r="E187" s="22"/>
      <c r="F187" s="22"/>
      <c r="G187" s="7"/>
      <c r="H187" s="23"/>
      <c r="I187" s="7"/>
      <c r="J187" s="7"/>
      <c r="K187" s="7"/>
      <c r="L187" s="31"/>
    </row>
    <row r="188" spans="1:12" x14ac:dyDescent="0.2">
      <c r="A188" s="7"/>
      <c r="B188" s="7"/>
      <c r="C188" s="7"/>
      <c r="D188" s="7"/>
      <c r="E188" s="22"/>
      <c r="F188" s="22"/>
      <c r="G188" s="7"/>
      <c r="H188" s="23"/>
      <c r="I188" s="7"/>
      <c r="J188" s="7"/>
      <c r="K188" s="7"/>
      <c r="L188" s="31"/>
    </row>
    <row r="189" spans="1:12" x14ac:dyDescent="0.2">
      <c r="A189" s="7"/>
      <c r="B189" s="7"/>
      <c r="C189" s="7"/>
      <c r="D189" s="7"/>
      <c r="E189" s="22"/>
      <c r="F189" s="22"/>
      <c r="G189" s="7"/>
      <c r="H189" s="23"/>
      <c r="I189" s="7"/>
      <c r="J189" s="7"/>
      <c r="K189" s="7"/>
      <c r="L189" s="31"/>
    </row>
    <row r="190" spans="1:12" x14ac:dyDescent="0.2">
      <c r="A190" s="7"/>
      <c r="B190" s="7"/>
      <c r="C190" s="7"/>
      <c r="D190" s="7"/>
      <c r="E190" s="22"/>
      <c r="F190" s="22"/>
      <c r="G190" s="7"/>
      <c r="H190" s="23"/>
      <c r="I190" s="7"/>
      <c r="J190" s="7"/>
      <c r="K190" s="7"/>
      <c r="L190" s="31"/>
    </row>
    <row r="191" spans="1:12" x14ac:dyDescent="0.2">
      <c r="A191" s="7"/>
      <c r="B191" s="7"/>
      <c r="C191" s="7"/>
      <c r="D191" s="7"/>
      <c r="E191" s="22"/>
      <c r="F191" s="22"/>
      <c r="G191" s="7"/>
      <c r="H191" s="23"/>
      <c r="I191" s="7"/>
      <c r="J191" s="7"/>
      <c r="K191" s="7"/>
      <c r="L191" s="31"/>
    </row>
    <row r="192" spans="1:12" x14ac:dyDescent="0.2">
      <c r="A192" s="7"/>
      <c r="B192" s="7"/>
      <c r="C192" s="7"/>
      <c r="D192" s="7"/>
      <c r="E192" s="22"/>
      <c r="F192" s="22"/>
      <c r="G192" s="7"/>
      <c r="H192" s="23"/>
      <c r="I192" s="7"/>
      <c r="J192" s="7"/>
      <c r="K192" s="7"/>
      <c r="L192" s="31"/>
    </row>
    <row r="193" spans="1:12" x14ac:dyDescent="0.2">
      <c r="A193" s="7"/>
      <c r="B193" s="7"/>
      <c r="C193" s="7"/>
      <c r="D193" s="7"/>
      <c r="E193" s="22"/>
      <c r="F193" s="22"/>
      <c r="G193" s="7"/>
      <c r="H193" s="23"/>
      <c r="I193" s="7"/>
      <c r="J193" s="7"/>
      <c r="K193" s="7"/>
      <c r="L193" s="31"/>
    </row>
    <row r="194" spans="1:12" x14ac:dyDescent="0.2">
      <c r="A194" s="7"/>
      <c r="B194" s="7"/>
      <c r="C194" s="7"/>
      <c r="D194" s="7"/>
      <c r="E194" s="22"/>
      <c r="F194" s="22"/>
      <c r="G194" s="7"/>
      <c r="H194" s="23"/>
      <c r="I194" s="7"/>
      <c r="J194" s="7"/>
      <c r="K194" s="7"/>
      <c r="L194" s="31"/>
    </row>
    <row r="195" spans="1:12" x14ac:dyDescent="0.2">
      <c r="A195" s="7"/>
      <c r="B195" s="7"/>
      <c r="C195" s="7"/>
      <c r="D195" s="7"/>
      <c r="E195" s="22"/>
      <c r="F195" s="22"/>
      <c r="G195" s="7"/>
      <c r="H195" s="23"/>
      <c r="I195" s="7"/>
      <c r="J195" s="7"/>
      <c r="K195" s="7"/>
      <c r="L195" s="31"/>
    </row>
    <row r="196" spans="1:12" x14ac:dyDescent="0.2">
      <c r="A196" s="7"/>
      <c r="B196" s="7"/>
      <c r="C196" s="7"/>
      <c r="D196" s="7"/>
      <c r="E196" s="22"/>
      <c r="F196" s="22"/>
      <c r="G196" s="7"/>
      <c r="H196" s="23"/>
      <c r="I196" s="7"/>
      <c r="J196" s="7"/>
      <c r="K196" s="7"/>
      <c r="L196" s="31"/>
    </row>
    <row r="197" spans="1:12" x14ac:dyDescent="0.2">
      <c r="A197" s="7"/>
      <c r="B197" s="7"/>
      <c r="C197" s="7"/>
      <c r="D197" s="7"/>
      <c r="E197" s="22"/>
      <c r="F197" s="22"/>
      <c r="G197" s="7"/>
      <c r="H197" s="23"/>
      <c r="I197" s="7"/>
      <c r="J197" s="7"/>
      <c r="K197" s="7"/>
      <c r="L197" s="31"/>
    </row>
    <row r="198" spans="1:12" x14ac:dyDescent="0.2">
      <c r="A198" s="7"/>
      <c r="B198" s="7"/>
      <c r="C198" s="7"/>
      <c r="D198" s="7"/>
      <c r="E198" s="22"/>
      <c r="F198" s="22"/>
      <c r="G198" s="7"/>
      <c r="H198" s="23"/>
      <c r="I198" s="7"/>
      <c r="J198" s="7"/>
      <c r="K198" s="7"/>
      <c r="L198" s="31"/>
    </row>
    <row r="199" spans="1:12" x14ac:dyDescent="0.2">
      <c r="A199" s="7"/>
      <c r="B199" s="7"/>
      <c r="C199" s="7"/>
      <c r="D199" s="7"/>
      <c r="E199" s="22"/>
      <c r="F199" s="22"/>
      <c r="G199" s="7"/>
      <c r="H199" s="23"/>
      <c r="I199" s="7"/>
      <c r="J199" s="7"/>
      <c r="K199" s="7"/>
      <c r="L199" s="31"/>
    </row>
    <row r="200" spans="1:12" x14ac:dyDescent="0.2">
      <c r="A200" s="7"/>
      <c r="B200" s="7"/>
      <c r="C200" s="7"/>
      <c r="D200" s="7"/>
      <c r="E200" s="22"/>
      <c r="F200" s="22"/>
      <c r="G200" s="7"/>
      <c r="H200" s="23"/>
      <c r="I200" s="7"/>
      <c r="J200" s="7"/>
      <c r="K200" s="7"/>
      <c r="L200" s="31"/>
    </row>
    <row r="201" spans="1:12" x14ac:dyDescent="0.2">
      <c r="A201" s="7"/>
      <c r="B201" s="7"/>
      <c r="C201" s="7"/>
      <c r="D201" s="7"/>
      <c r="E201" s="22"/>
      <c r="F201" s="22"/>
      <c r="G201" s="7"/>
      <c r="H201" s="23"/>
      <c r="I201" s="7"/>
      <c r="J201" s="7"/>
      <c r="K201" s="7"/>
      <c r="L201" s="31"/>
    </row>
    <row r="202" spans="1:12" x14ac:dyDescent="0.2">
      <c r="A202" s="7"/>
      <c r="B202" s="7"/>
      <c r="C202" s="7"/>
      <c r="D202" s="7"/>
      <c r="E202" s="22"/>
      <c r="F202" s="22"/>
      <c r="G202" s="7"/>
      <c r="H202" s="23"/>
      <c r="I202" s="7"/>
      <c r="J202" s="7"/>
      <c r="K202" s="7"/>
      <c r="L202" s="31"/>
    </row>
    <row r="203" spans="1:12" x14ac:dyDescent="0.2">
      <c r="A203" s="7"/>
      <c r="B203" s="7"/>
      <c r="C203" s="7"/>
      <c r="D203" s="7"/>
      <c r="E203" s="22"/>
      <c r="F203" s="22"/>
      <c r="G203" s="7"/>
      <c r="H203" s="23"/>
      <c r="I203" s="7"/>
      <c r="J203" s="7"/>
      <c r="K203" s="7"/>
      <c r="L203" s="31"/>
    </row>
    <row r="204" spans="1:12" x14ac:dyDescent="0.2">
      <c r="A204" s="7"/>
      <c r="B204" s="7"/>
      <c r="C204" s="7"/>
      <c r="D204" s="7"/>
      <c r="E204" s="22"/>
      <c r="F204" s="22"/>
      <c r="G204" s="7"/>
      <c r="H204" s="23"/>
      <c r="I204" s="7"/>
      <c r="J204" s="7"/>
      <c r="K204" s="7"/>
      <c r="L204" s="31"/>
    </row>
    <row r="205" spans="1:12" x14ac:dyDescent="0.2">
      <c r="A205" s="7"/>
      <c r="B205" s="7"/>
      <c r="C205" s="7"/>
      <c r="D205" s="7"/>
      <c r="E205" s="22"/>
      <c r="F205" s="22"/>
      <c r="G205" s="7"/>
      <c r="H205" s="23"/>
      <c r="I205" s="7"/>
      <c r="J205" s="7"/>
      <c r="K205" s="7"/>
      <c r="L205" s="31"/>
    </row>
    <row r="206" spans="1:12" x14ac:dyDescent="0.2">
      <c r="A206" s="7"/>
      <c r="B206" s="7"/>
      <c r="C206" s="7"/>
      <c r="D206" s="7"/>
      <c r="E206" s="22"/>
      <c r="F206" s="22"/>
      <c r="G206" s="7"/>
      <c r="H206" s="23"/>
      <c r="I206" s="7"/>
      <c r="J206" s="7"/>
      <c r="K206" s="7"/>
      <c r="L206" s="31"/>
    </row>
    <row r="207" spans="1:12" x14ac:dyDescent="0.2">
      <c r="A207" s="7"/>
      <c r="B207" s="7"/>
      <c r="C207" s="7"/>
      <c r="D207" s="7"/>
      <c r="E207" s="22"/>
      <c r="F207" s="22"/>
      <c r="G207" s="7"/>
      <c r="H207" s="23"/>
      <c r="I207" s="7"/>
      <c r="J207" s="7"/>
      <c r="K207" s="7"/>
      <c r="L207" s="31"/>
    </row>
    <row r="208" spans="1:12" x14ac:dyDescent="0.2">
      <c r="A208" s="7"/>
      <c r="B208" s="7"/>
      <c r="C208" s="7"/>
      <c r="D208" s="7"/>
      <c r="E208" s="22"/>
      <c r="F208" s="22"/>
      <c r="G208" s="7"/>
      <c r="H208" s="23"/>
      <c r="I208" s="7"/>
      <c r="J208" s="7"/>
      <c r="K208" s="7"/>
      <c r="L208" s="31"/>
    </row>
    <row r="209" spans="1:12" x14ac:dyDescent="0.2">
      <c r="A209" s="7"/>
      <c r="B209" s="7"/>
      <c r="C209" s="7"/>
      <c r="D209" s="7"/>
      <c r="E209" s="22"/>
      <c r="F209" s="22"/>
      <c r="G209" s="7"/>
      <c r="H209" s="23"/>
      <c r="I209" s="7"/>
      <c r="J209" s="7"/>
      <c r="K209" s="7"/>
      <c r="L209" s="31"/>
    </row>
    <row r="210" spans="1:12" x14ac:dyDescent="0.2">
      <c r="A210" s="7"/>
      <c r="B210" s="7"/>
      <c r="C210" s="7"/>
      <c r="D210" s="7"/>
      <c r="E210" s="22"/>
      <c r="F210" s="22"/>
      <c r="G210" s="7"/>
      <c r="H210" s="23"/>
      <c r="I210" s="7"/>
      <c r="J210" s="7"/>
      <c r="K210" s="7"/>
      <c r="L210" s="31"/>
    </row>
    <row r="211" spans="1:12" x14ac:dyDescent="0.2">
      <c r="A211" s="7"/>
      <c r="B211" s="7"/>
      <c r="C211" s="7"/>
      <c r="D211" s="7"/>
      <c r="E211" s="22"/>
      <c r="F211" s="22"/>
      <c r="G211" s="7"/>
      <c r="H211" s="23"/>
      <c r="I211" s="7"/>
      <c r="J211" s="7"/>
      <c r="K211" s="7"/>
      <c r="L211" s="31"/>
    </row>
    <row r="212" spans="1:12" x14ac:dyDescent="0.2">
      <c r="A212" s="7"/>
      <c r="B212" s="7"/>
      <c r="C212" s="7"/>
      <c r="D212" s="7"/>
      <c r="E212" s="22"/>
      <c r="F212" s="22"/>
      <c r="G212" s="7"/>
      <c r="H212" s="23"/>
      <c r="I212" s="7"/>
      <c r="J212" s="7"/>
      <c r="K212" s="7"/>
      <c r="L212" s="31"/>
    </row>
    <row r="213" spans="1:12" x14ac:dyDescent="0.2">
      <c r="A213" s="7"/>
      <c r="B213" s="7"/>
      <c r="C213" s="7"/>
      <c r="D213" s="7"/>
      <c r="E213" s="22"/>
      <c r="F213" s="22"/>
      <c r="G213" s="7"/>
      <c r="H213" s="23"/>
      <c r="I213" s="7"/>
      <c r="J213" s="7"/>
      <c r="K213" s="7"/>
      <c r="L213" s="31"/>
    </row>
    <row r="214" spans="1:12" x14ac:dyDescent="0.2">
      <c r="A214" s="7"/>
      <c r="B214" s="7"/>
      <c r="C214" s="7"/>
      <c r="D214" s="7"/>
      <c r="E214" s="22"/>
      <c r="F214" s="22"/>
      <c r="G214" s="7"/>
      <c r="H214" s="23"/>
      <c r="I214" s="7"/>
      <c r="J214" s="7"/>
      <c r="K214" s="7"/>
      <c r="L214" s="31"/>
    </row>
    <row r="215" spans="1:12" x14ac:dyDescent="0.2">
      <c r="A215" s="7"/>
      <c r="B215" s="7"/>
      <c r="C215" s="7"/>
      <c r="D215" s="7"/>
      <c r="E215" s="22"/>
      <c r="F215" s="22"/>
      <c r="G215" s="7"/>
      <c r="H215" s="23"/>
      <c r="I215" s="7"/>
      <c r="J215" s="7"/>
      <c r="K215" s="7"/>
      <c r="L215" s="31"/>
    </row>
    <row r="216" spans="1:12" x14ac:dyDescent="0.2">
      <c r="A216" s="7"/>
      <c r="B216" s="7"/>
      <c r="C216" s="7"/>
      <c r="D216" s="7"/>
      <c r="E216" s="22"/>
      <c r="F216" s="22"/>
      <c r="G216" s="7"/>
      <c r="H216" s="23"/>
      <c r="I216" s="7"/>
      <c r="J216" s="7"/>
      <c r="K216" s="7"/>
      <c r="L216" s="31"/>
    </row>
    <row r="217" spans="1:12" x14ac:dyDescent="0.2">
      <c r="A217" s="7"/>
      <c r="B217" s="7"/>
      <c r="C217" s="7"/>
      <c r="D217" s="7"/>
      <c r="E217" s="22"/>
      <c r="F217" s="22"/>
      <c r="G217" s="7"/>
      <c r="H217" s="23"/>
      <c r="I217" s="7"/>
      <c r="J217" s="7"/>
      <c r="K217" s="7"/>
      <c r="L217" s="31"/>
    </row>
    <row r="218" spans="1:12" x14ac:dyDescent="0.2">
      <c r="A218" s="7"/>
      <c r="B218" s="7"/>
      <c r="C218" s="7"/>
      <c r="D218" s="7"/>
      <c r="E218" s="22"/>
      <c r="F218" s="22"/>
      <c r="G218" s="7"/>
      <c r="H218" s="23"/>
      <c r="I218" s="7"/>
      <c r="J218" s="7"/>
      <c r="K218" s="7"/>
      <c r="L218" s="31"/>
    </row>
    <row r="219" spans="1:12" x14ac:dyDescent="0.2">
      <c r="A219" s="7"/>
      <c r="B219" s="7"/>
      <c r="C219" s="7"/>
      <c r="D219" s="7"/>
      <c r="E219" s="22"/>
      <c r="F219" s="22"/>
      <c r="G219" s="7"/>
      <c r="H219" s="23"/>
      <c r="I219" s="7"/>
      <c r="J219" s="7"/>
      <c r="K219" s="7"/>
      <c r="L219" s="31"/>
    </row>
    <row r="220" spans="1:12" x14ac:dyDescent="0.2">
      <c r="A220" s="7"/>
      <c r="B220" s="7"/>
      <c r="C220" s="7"/>
      <c r="D220" s="7"/>
      <c r="E220" s="22"/>
      <c r="F220" s="22"/>
      <c r="G220" s="7"/>
      <c r="H220" s="23"/>
      <c r="I220" s="7"/>
      <c r="J220" s="7"/>
      <c r="K220" s="7"/>
      <c r="L220" s="31"/>
    </row>
    <row r="221" spans="1:12" x14ac:dyDescent="0.2">
      <c r="A221" s="7"/>
      <c r="B221" s="7"/>
      <c r="C221" s="7"/>
      <c r="D221" s="7"/>
      <c r="E221" s="22"/>
      <c r="F221" s="22"/>
      <c r="G221" s="7"/>
      <c r="H221" s="23"/>
      <c r="I221" s="7"/>
      <c r="J221" s="7"/>
      <c r="K221" s="7"/>
      <c r="L221" s="31"/>
    </row>
    <row r="222" spans="1:12" x14ac:dyDescent="0.2">
      <c r="A222" s="7"/>
      <c r="B222" s="7"/>
      <c r="C222" s="7"/>
      <c r="D222" s="7"/>
      <c r="E222" s="22"/>
      <c r="F222" s="22"/>
      <c r="G222" s="7"/>
      <c r="H222" s="23"/>
      <c r="I222" s="7"/>
      <c r="J222" s="7"/>
      <c r="K222" s="7"/>
      <c r="L222" s="31"/>
    </row>
    <row r="223" spans="1:12" x14ac:dyDescent="0.2">
      <c r="A223" s="7"/>
      <c r="B223" s="7"/>
      <c r="C223" s="7"/>
      <c r="D223" s="7"/>
      <c r="E223" s="22"/>
      <c r="F223" s="22"/>
      <c r="G223" s="7"/>
      <c r="H223" s="23"/>
      <c r="I223" s="7"/>
      <c r="J223" s="7"/>
      <c r="K223" s="7"/>
      <c r="L223" s="31"/>
    </row>
    <row r="224" spans="1:12" x14ac:dyDescent="0.2">
      <c r="A224" s="7"/>
      <c r="B224" s="7"/>
      <c r="C224" s="7"/>
      <c r="D224" s="7"/>
      <c r="E224" s="22"/>
      <c r="F224" s="22"/>
      <c r="G224" s="7"/>
      <c r="H224" s="23"/>
      <c r="I224" s="7"/>
      <c r="J224" s="7"/>
      <c r="K224" s="7"/>
      <c r="L224" s="31"/>
    </row>
    <row r="225" spans="1:12" x14ac:dyDescent="0.2">
      <c r="A225" s="7"/>
      <c r="B225" s="7"/>
      <c r="C225" s="7"/>
      <c r="D225" s="7"/>
      <c r="E225" s="22"/>
      <c r="F225" s="22"/>
      <c r="G225" s="7"/>
      <c r="H225" s="23"/>
      <c r="I225" s="7"/>
      <c r="J225" s="7"/>
      <c r="K225" s="7"/>
      <c r="L225" s="31"/>
    </row>
    <row r="226" spans="1:12" x14ac:dyDescent="0.2">
      <c r="A226" s="7"/>
      <c r="B226" s="7"/>
      <c r="C226" s="7"/>
      <c r="D226" s="7"/>
      <c r="E226" s="22"/>
      <c r="F226" s="22"/>
      <c r="G226" s="7"/>
      <c r="H226" s="23"/>
      <c r="I226" s="7"/>
      <c r="J226" s="7"/>
      <c r="K226" s="7"/>
      <c r="L226" s="31"/>
    </row>
    <row r="227" spans="1:12" x14ac:dyDescent="0.2">
      <c r="A227" s="7"/>
      <c r="B227" s="7"/>
      <c r="C227" s="7"/>
      <c r="D227" s="7"/>
      <c r="E227" s="22"/>
      <c r="F227" s="22"/>
      <c r="G227" s="7"/>
      <c r="H227" s="23"/>
      <c r="I227" s="7"/>
      <c r="J227" s="7"/>
      <c r="K227" s="7"/>
      <c r="L227" s="31"/>
    </row>
    <row r="228" spans="1:12" x14ac:dyDescent="0.2">
      <c r="A228" s="7"/>
      <c r="B228" s="7"/>
      <c r="C228" s="7"/>
      <c r="D228" s="7"/>
      <c r="E228" s="22"/>
      <c r="F228" s="22"/>
      <c r="G228" s="7"/>
      <c r="H228" s="23"/>
      <c r="I228" s="7"/>
      <c r="J228" s="7"/>
      <c r="K228" s="7"/>
      <c r="L228" s="31"/>
    </row>
    <row r="229" spans="1:12" x14ac:dyDescent="0.2">
      <c r="A229" s="7"/>
      <c r="B229" s="7"/>
      <c r="C229" s="7"/>
      <c r="D229" s="7"/>
      <c r="E229" s="22"/>
      <c r="F229" s="22"/>
      <c r="G229" s="7"/>
      <c r="H229" s="23"/>
      <c r="I229" s="7"/>
      <c r="J229" s="7"/>
      <c r="K229" s="7"/>
      <c r="L229" s="31"/>
    </row>
    <row r="230" spans="1:12" x14ac:dyDescent="0.2">
      <c r="A230" s="7"/>
      <c r="B230" s="7"/>
      <c r="C230" s="7"/>
      <c r="D230" s="7"/>
      <c r="E230" s="22"/>
      <c r="F230" s="22"/>
      <c r="G230" s="7"/>
      <c r="H230" s="23"/>
      <c r="I230" s="7"/>
      <c r="J230" s="7"/>
      <c r="K230" s="7"/>
      <c r="L230" s="31"/>
    </row>
    <row r="231" spans="1:12" x14ac:dyDescent="0.2">
      <c r="A231" s="7"/>
      <c r="B231" s="7"/>
      <c r="C231" s="7"/>
      <c r="D231" s="7"/>
      <c r="E231" s="22"/>
      <c r="F231" s="22"/>
      <c r="G231" s="7"/>
      <c r="H231" s="23"/>
      <c r="I231" s="7"/>
      <c r="J231" s="7"/>
      <c r="K231" s="7"/>
      <c r="L231" s="31"/>
    </row>
    <row r="232" spans="1:12" x14ac:dyDescent="0.2">
      <c r="A232" s="7"/>
      <c r="B232" s="7"/>
      <c r="C232" s="7"/>
      <c r="D232" s="7"/>
      <c r="E232" s="22"/>
      <c r="F232" s="22"/>
      <c r="G232" s="7"/>
      <c r="H232" s="23"/>
      <c r="I232" s="7"/>
      <c r="J232" s="7"/>
      <c r="K232" s="7"/>
      <c r="L232" s="31"/>
    </row>
    <row r="233" spans="1:12" x14ac:dyDescent="0.2">
      <c r="A233" s="7"/>
      <c r="B233" s="7"/>
      <c r="C233" s="7"/>
      <c r="D233" s="7"/>
      <c r="E233" s="22"/>
      <c r="F233" s="22"/>
      <c r="G233" s="7"/>
      <c r="H233" s="23"/>
      <c r="I233" s="7"/>
      <c r="J233" s="7"/>
      <c r="K233" s="7"/>
      <c r="L233" s="31"/>
    </row>
    <row r="234" spans="1:12" x14ac:dyDescent="0.2">
      <c r="A234" s="7"/>
      <c r="B234" s="7"/>
      <c r="C234" s="7"/>
      <c r="D234" s="7"/>
      <c r="E234" s="22"/>
      <c r="F234" s="22"/>
      <c r="G234" s="7"/>
      <c r="H234" s="23"/>
      <c r="I234" s="7"/>
      <c r="J234" s="7"/>
      <c r="K234" s="7"/>
      <c r="L234" s="31"/>
    </row>
    <row r="235" spans="1:12" x14ac:dyDescent="0.2">
      <c r="A235" s="7"/>
      <c r="B235" s="7"/>
      <c r="C235" s="7"/>
      <c r="D235" s="7"/>
      <c r="E235" s="22"/>
      <c r="F235" s="22"/>
      <c r="G235" s="7"/>
      <c r="H235" s="23"/>
      <c r="I235" s="7"/>
      <c r="J235" s="7"/>
      <c r="K235" s="7"/>
      <c r="L235" s="31"/>
    </row>
    <row r="236" spans="1:12" x14ac:dyDescent="0.2">
      <c r="A236" s="7"/>
      <c r="B236" s="7"/>
      <c r="C236" s="7"/>
      <c r="D236" s="7"/>
      <c r="E236" s="22"/>
      <c r="F236" s="22"/>
      <c r="G236" s="7"/>
      <c r="H236" s="23"/>
      <c r="I236" s="7"/>
      <c r="J236" s="7"/>
      <c r="K236" s="7"/>
      <c r="L236" s="31"/>
    </row>
    <row r="237" spans="1:12" x14ac:dyDescent="0.2">
      <c r="A237" s="7"/>
      <c r="B237" s="7"/>
      <c r="C237" s="7"/>
      <c r="D237" s="7"/>
      <c r="E237" s="22"/>
      <c r="F237" s="22"/>
      <c r="G237" s="7"/>
      <c r="H237" s="23"/>
      <c r="I237" s="7"/>
      <c r="J237" s="7"/>
      <c r="K237" s="7"/>
      <c r="L237" s="31"/>
    </row>
    <row r="238" spans="1:12" x14ac:dyDescent="0.2">
      <c r="A238" s="7"/>
      <c r="B238" s="7"/>
      <c r="C238" s="7"/>
      <c r="D238" s="7"/>
      <c r="E238" s="22"/>
      <c r="F238" s="22"/>
      <c r="G238" s="7"/>
      <c r="H238" s="23"/>
      <c r="I238" s="7"/>
      <c r="J238" s="7"/>
      <c r="K238" s="7"/>
      <c r="L238" s="31"/>
    </row>
    <row r="239" spans="1:12" x14ac:dyDescent="0.2">
      <c r="A239" s="7"/>
      <c r="B239" s="7"/>
      <c r="C239" s="7"/>
      <c r="D239" s="7"/>
      <c r="E239" s="22"/>
      <c r="F239" s="22"/>
      <c r="G239" s="7"/>
      <c r="H239" s="23"/>
      <c r="I239" s="7"/>
      <c r="J239" s="7"/>
      <c r="K239" s="7"/>
      <c r="L239" s="31"/>
    </row>
    <row r="240" spans="1:12" x14ac:dyDescent="0.2">
      <c r="A240" s="7"/>
      <c r="B240" s="7"/>
      <c r="C240" s="7"/>
      <c r="D240" s="7"/>
      <c r="E240" s="22"/>
      <c r="F240" s="22"/>
      <c r="G240" s="7"/>
      <c r="H240" s="23"/>
      <c r="I240" s="7"/>
      <c r="J240" s="7"/>
      <c r="K240" s="7"/>
      <c r="L240" s="31"/>
    </row>
    <row r="241" spans="1:12" x14ac:dyDescent="0.2">
      <c r="A241" s="7"/>
      <c r="B241" s="7"/>
      <c r="C241" s="7"/>
      <c r="D241" s="7"/>
      <c r="E241" s="22"/>
      <c r="F241" s="22"/>
      <c r="G241" s="7"/>
      <c r="H241" s="23"/>
      <c r="I241" s="7"/>
      <c r="J241" s="7"/>
      <c r="K241" s="7"/>
      <c r="L241" s="31"/>
    </row>
    <row r="242" spans="1:12" x14ac:dyDescent="0.2">
      <c r="A242" s="7"/>
      <c r="B242" s="7"/>
      <c r="C242" s="7"/>
      <c r="D242" s="7"/>
      <c r="E242" s="22"/>
      <c r="F242" s="22"/>
      <c r="G242" s="7"/>
      <c r="H242" s="23"/>
      <c r="I242" s="7"/>
      <c r="J242" s="7"/>
      <c r="K242" s="7"/>
      <c r="L242" s="31"/>
    </row>
    <row r="243" spans="1:12" x14ac:dyDescent="0.2">
      <c r="A243" s="7"/>
      <c r="B243" s="7"/>
      <c r="C243" s="7"/>
      <c r="D243" s="7"/>
      <c r="E243" s="22"/>
      <c r="F243" s="22"/>
      <c r="G243" s="7"/>
      <c r="H243" s="23"/>
      <c r="I243" s="7"/>
      <c r="J243" s="7"/>
      <c r="K243" s="7"/>
      <c r="L243" s="31"/>
    </row>
    <row r="244" spans="1:12" x14ac:dyDescent="0.2">
      <c r="A244" s="7"/>
      <c r="B244" s="7"/>
      <c r="C244" s="7"/>
      <c r="D244" s="7"/>
      <c r="E244" s="22"/>
      <c r="F244" s="22"/>
      <c r="G244" s="7"/>
      <c r="H244" s="23"/>
      <c r="I244" s="7"/>
      <c r="J244" s="7"/>
      <c r="K244" s="7"/>
      <c r="L244" s="31"/>
    </row>
    <row r="245" spans="1:12" x14ac:dyDescent="0.2">
      <c r="A245" s="7"/>
      <c r="B245" s="7"/>
      <c r="C245" s="7"/>
      <c r="D245" s="7"/>
      <c r="E245" s="22"/>
      <c r="F245" s="22"/>
      <c r="G245" s="7"/>
      <c r="H245" s="23"/>
      <c r="I245" s="7"/>
      <c r="J245" s="7"/>
      <c r="K245" s="7"/>
      <c r="L245" s="31"/>
    </row>
    <row r="246" spans="1:12" x14ac:dyDescent="0.2">
      <c r="A246" s="7"/>
      <c r="B246" s="7"/>
      <c r="C246" s="7"/>
      <c r="D246" s="7"/>
      <c r="E246" s="22"/>
      <c r="F246" s="22"/>
      <c r="G246" s="7"/>
      <c r="H246" s="23"/>
      <c r="I246" s="7"/>
      <c r="J246" s="7"/>
      <c r="K246" s="7"/>
      <c r="L246" s="31"/>
    </row>
    <row r="247" spans="1:12" x14ac:dyDescent="0.2">
      <c r="A247" s="7"/>
      <c r="B247" s="7"/>
      <c r="C247" s="7"/>
      <c r="D247" s="7"/>
      <c r="E247" s="22"/>
      <c r="F247" s="22"/>
      <c r="G247" s="7"/>
      <c r="H247" s="23"/>
      <c r="I247" s="7"/>
      <c r="J247" s="7"/>
      <c r="K247" s="7"/>
      <c r="L247" s="31"/>
    </row>
    <row r="248" spans="1:12" x14ac:dyDescent="0.2">
      <c r="A248" s="7"/>
      <c r="B248" s="7"/>
      <c r="C248" s="7"/>
      <c r="D248" s="7"/>
      <c r="E248" s="22"/>
      <c r="F248" s="22"/>
      <c r="G248" s="7"/>
      <c r="H248" s="23"/>
      <c r="I248" s="7"/>
      <c r="J248" s="7"/>
      <c r="K248" s="7"/>
      <c r="L248" s="31"/>
    </row>
    <row r="249" spans="1:12" x14ac:dyDescent="0.2">
      <c r="A249" s="7"/>
      <c r="B249" s="7"/>
      <c r="C249" s="7"/>
      <c r="D249" s="7"/>
      <c r="E249" s="22"/>
      <c r="F249" s="22"/>
      <c r="G249" s="7"/>
      <c r="H249" s="23"/>
      <c r="I249" s="7"/>
      <c r="J249" s="7"/>
      <c r="K249" s="7"/>
      <c r="L249" s="31"/>
    </row>
    <row r="250" spans="1:12" x14ac:dyDescent="0.2">
      <c r="A250" s="7"/>
      <c r="B250" s="7"/>
      <c r="C250" s="7"/>
      <c r="D250" s="7"/>
      <c r="E250" s="22"/>
      <c r="F250" s="22"/>
      <c r="G250" s="7"/>
      <c r="H250" s="23"/>
      <c r="I250" s="7"/>
      <c r="J250" s="7"/>
      <c r="K250" s="7"/>
      <c r="L250" s="31"/>
    </row>
    <row r="251" spans="1:12" x14ac:dyDescent="0.2">
      <c r="A251" s="7"/>
      <c r="B251" s="7"/>
      <c r="C251" s="7"/>
      <c r="D251" s="7"/>
      <c r="E251" s="22"/>
      <c r="F251" s="22"/>
      <c r="G251" s="7"/>
      <c r="H251" s="23"/>
      <c r="I251" s="7"/>
      <c r="J251" s="7"/>
      <c r="K251" s="7"/>
      <c r="L251" s="31"/>
    </row>
    <row r="252" spans="1:12" x14ac:dyDescent="0.2">
      <c r="A252" s="7"/>
      <c r="B252" s="7"/>
      <c r="C252" s="7"/>
      <c r="D252" s="7"/>
      <c r="E252" s="22"/>
      <c r="F252" s="22"/>
      <c r="G252" s="7"/>
      <c r="H252" s="23"/>
      <c r="I252" s="7"/>
      <c r="J252" s="7"/>
      <c r="K252" s="7"/>
      <c r="L252" s="31"/>
    </row>
    <row r="253" spans="1:12" x14ac:dyDescent="0.2">
      <c r="A253" s="7"/>
      <c r="B253" s="7"/>
      <c r="C253" s="7"/>
      <c r="D253" s="7"/>
      <c r="E253" s="22"/>
      <c r="F253" s="22"/>
      <c r="G253" s="7"/>
      <c r="H253" s="23"/>
      <c r="I253" s="7"/>
      <c r="J253" s="7"/>
      <c r="K253" s="7"/>
      <c r="L253" s="31"/>
    </row>
    <row r="254" spans="1:12" x14ac:dyDescent="0.2">
      <c r="A254" s="7"/>
      <c r="B254" s="7"/>
      <c r="C254" s="7"/>
      <c r="D254" s="7"/>
      <c r="E254" s="22"/>
      <c r="F254" s="22"/>
      <c r="G254" s="7"/>
      <c r="H254" s="23"/>
      <c r="I254" s="7"/>
      <c r="J254" s="7"/>
      <c r="K254" s="7"/>
      <c r="L254" s="31"/>
    </row>
    <row r="255" spans="1:12" x14ac:dyDescent="0.2">
      <c r="A255" s="7"/>
      <c r="B255" s="7"/>
      <c r="C255" s="7"/>
      <c r="D255" s="7"/>
      <c r="E255" s="22"/>
      <c r="F255" s="22"/>
      <c r="G255" s="7"/>
      <c r="H255" s="23"/>
      <c r="I255" s="7"/>
      <c r="J255" s="7"/>
      <c r="K255" s="7"/>
      <c r="L255" s="31"/>
    </row>
    <row r="256" spans="1:12" x14ac:dyDescent="0.2">
      <c r="A256" s="7"/>
      <c r="B256" s="7"/>
      <c r="C256" s="7"/>
      <c r="D256" s="7"/>
      <c r="E256" s="22"/>
      <c r="F256" s="22"/>
      <c r="G256" s="7"/>
      <c r="H256" s="23"/>
      <c r="I256" s="7"/>
      <c r="J256" s="7"/>
      <c r="K256" s="7"/>
      <c r="L256" s="31"/>
    </row>
    <row r="257" spans="1:12" x14ac:dyDescent="0.2">
      <c r="A257" s="7"/>
      <c r="B257" s="7"/>
      <c r="C257" s="7"/>
      <c r="D257" s="7"/>
      <c r="E257" s="22"/>
      <c r="F257" s="22"/>
      <c r="G257" s="7"/>
      <c r="H257" s="23"/>
      <c r="I257" s="7"/>
      <c r="J257" s="7"/>
      <c r="K257" s="7"/>
      <c r="L257" s="31"/>
    </row>
    <row r="258" spans="1:12" x14ac:dyDescent="0.2">
      <c r="A258" s="7"/>
      <c r="B258" s="7"/>
      <c r="C258" s="7"/>
      <c r="D258" s="7"/>
      <c r="E258" s="22"/>
      <c r="F258" s="22"/>
      <c r="G258" s="7"/>
      <c r="H258" s="23"/>
      <c r="I258" s="7"/>
      <c r="J258" s="7"/>
      <c r="K258" s="7"/>
      <c r="L258" s="31"/>
    </row>
    <row r="259" spans="1:12" x14ac:dyDescent="0.2">
      <c r="A259" s="7"/>
      <c r="B259" s="7"/>
      <c r="C259" s="7"/>
      <c r="D259" s="7"/>
      <c r="E259" s="22"/>
      <c r="F259" s="22"/>
      <c r="G259" s="7"/>
      <c r="H259" s="23"/>
      <c r="I259" s="7"/>
      <c r="J259" s="7"/>
      <c r="K259" s="7"/>
      <c r="L259" s="31"/>
    </row>
    <row r="260" spans="1:12" x14ac:dyDescent="0.2">
      <c r="A260" s="7"/>
      <c r="B260" s="7"/>
      <c r="C260" s="7"/>
      <c r="D260" s="7"/>
      <c r="E260" s="22"/>
      <c r="F260" s="22"/>
      <c r="G260" s="7"/>
      <c r="H260" s="23"/>
      <c r="I260" s="7"/>
      <c r="J260" s="7"/>
      <c r="K260" s="7"/>
      <c r="L260" s="31"/>
    </row>
    <row r="261" spans="1:12" x14ac:dyDescent="0.2">
      <c r="A261" s="7"/>
      <c r="B261" s="7"/>
      <c r="C261" s="7"/>
      <c r="D261" s="7"/>
      <c r="E261" s="22"/>
      <c r="F261" s="22"/>
      <c r="G261" s="7"/>
      <c r="H261" s="23"/>
      <c r="I261" s="7"/>
      <c r="J261" s="7"/>
      <c r="K261" s="7"/>
      <c r="L261" s="31"/>
    </row>
    <row r="262" spans="1:12" x14ac:dyDescent="0.2">
      <c r="A262" s="7"/>
      <c r="B262" s="7"/>
      <c r="C262" s="7"/>
      <c r="D262" s="7"/>
      <c r="E262" s="22"/>
      <c r="F262" s="22"/>
      <c r="G262" s="7"/>
      <c r="H262" s="23"/>
      <c r="I262" s="7"/>
      <c r="J262" s="7"/>
      <c r="K262" s="7"/>
      <c r="L262" s="31"/>
    </row>
    <row r="263" spans="1:12" x14ac:dyDescent="0.2">
      <c r="A263" s="7"/>
      <c r="B263" s="7"/>
      <c r="C263" s="7"/>
      <c r="D263" s="7"/>
      <c r="E263" s="22"/>
      <c r="F263" s="22"/>
      <c r="G263" s="7"/>
      <c r="H263" s="23"/>
      <c r="I263" s="7"/>
      <c r="J263" s="7"/>
      <c r="K263" s="7"/>
      <c r="L263" s="31"/>
    </row>
    <row r="264" spans="1:12" x14ac:dyDescent="0.2">
      <c r="A264" s="7"/>
      <c r="B264" s="7"/>
      <c r="C264" s="7"/>
      <c r="D264" s="7"/>
      <c r="E264" s="22"/>
      <c r="F264" s="22"/>
      <c r="G264" s="7"/>
      <c r="H264" s="23"/>
      <c r="I264" s="7"/>
      <c r="J264" s="7"/>
      <c r="K264" s="7"/>
      <c r="L264" s="31"/>
    </row>
    <row r="265" spans="1:12" x14ac:dyDescent="0.2">
      <c r="A265" s="7"/>
      <c r="B265" s="7"/>
      <c r="C265" s="7"/>
      <c r="D265" s="7"/>
      <c r="E265" s="22"/>
      <c r="F265" s="22"/>
      <c r="G265" s="7"/>
      <c r="H265" s="23"/>
      <c r="I265" s="7"/>
      <c r="J265" s="7"/>
      <c r="K265" s="7"/>
      <c r="L265" s="31"/>
    </row>
    <row r="266" spans="1:12" x14ac:dyDescent="0.2">
      <c r="A266" s="7"/>
      <c r="B266" s="7"/>
      <c r="C266" s="7"/>
      <c r="D266" s="7"/>
      <c r="E266" s="22"/>
      <c r="F266" s="22"/>
      <c r="G266" s="7"/>
      <c r="H266" s="23"/>
      <c r="I266" s="7"/>
      <c r="J266" s="7"/>
      <c r="K266" s="7"/>
      <c r="L266" s="31"/>
    </row>
    <row r="267" spans="1:12" x14ac:dyDescent="0.2">
      <c r="A267" s="7"/>
      <c r="B267" s="7"/>
      <c r="C267" s="7"/>
      <c r="D267" s="7"/>
      <c r="E267" s="22"/>
      <c r="F267" s="22"/>
      <c r="G267" s="7"/>
      <c r="H267" s="23"/>
      <c r="I267" s="7"/>
      <c r="J267" s="7"/>
      <c r="K267" s="7"/>
      <c r="L267" s="31"/>
    </row>
    <row r="268" spans="1:12" x14ac:dyDescent="0.2">
      <c r="A268" s="7"/>
      <c r="B268" s="7"/>
      <c r="C268" s="7"/>
      <c r="D268" s="7"/>
      <c r="E268" s="22"/>
      <c r="F268" s="22"/>
      <c r="G268" s="7"/>
      <c r="H268" s="23"/>
      <c r="I268" s="7"/>
      <c r="J268" s="7"/>
      <c r="K268" s="7"/>
      <c r="L268" s="31"/>
    </row>
    <row r="269" spans="1:12" x14ac:dyDescent="0.2">
      <c r="A269" s="7"/>
      <c r="B269" s="7"/>
      <c r="C269" s="7"/>
      <c r="D269" s="7"/>
      <c r="E269" s="22"/>
      <c r="F269" s="22"/>
      <c r="G269" s="7"/>
      <c r="H269" s="23"/>
      <c r="I269" s="7"/>
      <c r="J269" s="7"/>
      <c r="K269" s="7"/>
      <c r="L269" s="31"/>
    </row>
    <row r="270" spans="1:12" x14ac:dyDescent="0.2">
      <c r="A270" s="7"/>
      <c r="B270" s="7"/>
      <c r="C270" s="7"/>
      <c r="D270" s="7"/>
      <c r="E270" s="22"/>
      <c r="F270" s="22"/>
      <c r="G270" s="7"/>
      <c r="H270" s="23"/>
      <c r="I270" s="7"/>
      <c r="J270" s="7"/>
      <c r="K270" s="7"/>
      <c r="L270" s="31"/>
    </row>
  </sheetData>
  <sheetProtection algorithmName="SHA-512" hashValue="c1rx5xa3uiJXojHhbt/iZQgCvVhf49BeaLtx3cuu4FfpF5E+9fFeySMUtup0Vdv97qbpd0okKQ2hf6OifZP1Dg==" saltValue="3nPtB7A2FwspRjfmKwsfCg==" spinCount="100000" sheet="1" objects="1" scenarios="1" selectLockedCells="1"/>
  <mergeCells count="102">
    <mergeCell ref="A1:D2"/>
    <mergeCell ref="E1:E2"/>
    <mergeCell ref="F1:I2"/>
    <mergeCell ref="K1:L2"/>
    <mergeCell ref="B57:E57"/>
    <mergeCell ref="A59:L59"/>
    <mergeCell ref="A72:L72"/>
    <mergeCell ref="B73:E73"/>
    <mergeCell ref="B67:E67"/>
    <mergeCell ref="B68:E68"/>
    <mergeCell ref="B69:E69"/>
    <mergeCell ref="B70:E70"/>
    <mergeCell ref="B71:E71"/>
    <mergeCell ref="B61:E61"/>
    <mergeCell ref="A62:L62"/>
    <mergeCell ref="A65:L65"/>
    <mergeCell ref="B66:E66"/>
    <mergeCell ref="A49:L49"/>
    <mergeCell ref="B39:E39"/>
    <mergeCell ref="A40:L40"/>
    <mergeCell ref="B41:E41"/>
    <mergeCell ref="A43:L43"/>
    <mergeCell ref="L47:L48"/>
    <mergeCell ref="B44:E44"/>
    <mergeCell ref="B45:E45"/>
    <mergeCell ref="A46:L46"/>
    <mergeCell ref="B33:E33"/>
    <mergeCell ref="B34:E34"/>
    <mergeCell ref="B35:E35"/>
    <mergeCell ref="B36:E36"/>
    <mergeCell ref="B37:E37"/>
    <mergeCell ref="A21:L21"/>
    <mergeCell ref="B22:E22"/>
    <mergeCell ref="B23:E23"/>
    <mergeCell ref="A24:L24"/>
    <mergeCell ref="L22:L23"/>
    <mergeCell ref="A9:L9"/>
    <mergeCell ref="A12:L12"/>
    <mergeCell ref="B13:E13"/>
    <mergeCell ref="B14:E14"/>
    <mergeCell ref="B15:E15"/>
    <mergeCell ref="L13:L17"/>
    <mergeCell ref="E10:E11"/>
    <mergeCell ref="F10:F11"/>
    <mergeCell ref="L10:L11"/>
    <mergeCell ref="B28:E28"/>
    <mergeCell ref="B29:E29"/>
    <mergeCell ref="B30:E30"/>
    <mergeCell ref="B31:E31"/>
    <mergeCell ref="B32:E32"/>
    <mergeCell ref="B16:E16"/>
    <mergeCell ref="B17:E17"/>
    <mergeCell ref="A18:L18"/>
    <mergeCell ref="B19:E19"/>
    <mergeCell ref="B60:E60"/>
    <mergeCell ref="B50:E50"/>
    <mergeCell ref="B51:E51"/>
    <mergeCell ref="B52:E52"/>
    <mergeCell ref="B53:E53"/>
    <mergeCell ref="B54:E54"/>
    <mergeCell ref="B55:E55"/>
    <mergeCell ref="A56:L56"/>
    <mergeCell ref="B3:L3"/>
    <mergeCell ref="A6:L6"/>
    <mergeCell ref="B7:E7"/>
    <mergeCell ref="B8:E8"/>
    <mergeCell ref="L7:L8"/>
    <mergeCell ref="F25:F26"/>
    <mergeCell ref="L25:L26"/>
    <mergeCell ref="L28:L39"/>
    <mergeCell ref="L44:L45"/>
    <mergeCell ref="A25:A26"/>
    <mergeCell ref="B25:B26"/>
    <mergeCell ref="C25:C26"/>
    <mergeCell ref="D25:D26"/>
    <mergeCell ref="E25:E26"/>
    <mergeCell ref="B38:E38"/>
    <mergeCell ref="A27:L27"/>
    <mergeCell ref="L66:L71"/>
    <mergeCell ref="A58:L58"/>
    <mergeCell ref="A42:L42"/>
    <mergeCell ref="A20:L20"/>
    <mergeCell ref="A5:L5"/>
    <mergeCell ref="L60:L61"/>
    <mergeCell ref="A47:A48"/>
    <mergeCell ref="B47:B48"/>
    <mergeCell ref="C47:C48"/>
    <mergeCell ref="D47:D48"/>
    <mergeCell ref="E47:E48"/>
    <mergeCell ref="F47:F48"/>
    <mergeCell ref="A10:A11"/>
    <mergeCell ref="B10:B11"/>
    <mergeCell ref="C10:C11"/>
    <mergeCell ref="D10:D11"/>
    <mergeCell ref="L50:L55"/>
    <mergeCell ref="A63:A64"/>
    <mergeCell ref="B63:B64"/>
    <mergeCell ref="C63:C64"/>
    <mergeCell ref="D63:D64"/>
    <mergeCell ref="E63:E64"/>
    <mergeCell ref="F63:F64"/>
    <mergeCell ref="L63:L64"/>
  </mergeCells>
  <printOptions horizontalCentered="1"/>
  <pageMargins left="0.11811023622047245" right="0.11811023622047245" top="0.43307086614173229" bottom="0.59055118110236227" header="0.23622047244094491" footer="0.19685039370078741"/>
  <pageSetup paperSize="9" scale="75" fitToWidth="0" fitToHeight="0" pageOrder="overThenDown" orientation="landscape" useFirstPageNumber="1" r:id="rId1"/>
  <headerFooter alignWithMargins="0">
    <oddFooter>&amp;L&amp;F&amp;CSeite &amp;P / &amp;N</oddFooter>
  </headerFooter>
  <rowBreaks count="3" manualBreakCount="3">
    <brk id="26" max="16383" man="1"/>
    <brk id="48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Schwellenwert nach Bauwerken</vt:lpstr>
      <vt:lpstr>'Schwellenwert nach Bauwerken'!Druckbereich</vt:lpstr>
      <vt:lpstr>'Schwellenwert nach Bauwerken'!Drucktitel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Funke</dc:creator>
  <cp:lastModifiedBy>Steffen Funke</cp:lastModifiedBy>
  <cp:revision>1</cp:revision>
  <cp:lastPrinted>2019-06-12T05:00:25Z</cp:lastPrinted>
  <dcterms:created xsi:type="dcterms:W3CDTF">2019-04-11T09:28:05Z</dcterms:created>
  <dcterms:modified xsi:type="dcterms:W3CDTF">2019-06-12T08:50:34Z</dcterms:modified>
</cp:coreProperties>
</file>